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05"/>
  </bookViews>
  <sheets>
    <sheet name="Дев. 5 класс" sheetId="1" r:id="rId1"/>
    <sheet name="Юноши 5 класс" sheetId="2" r:id="rId2"/>
    <sheet name="дев. 6 класс" sheetId="3" r:id="rId3"/>
    <sheet name="Юноши - 6 класс" sheetId="4" r:id="rId4"/>
  </sheets>
  <calcPr calcId="114210"/>
</workbook>
</file>

<file path=xl/calcChain.xml><?xml version="1.0" encoding="utf-8"?>
<calcChain xmlns="http://schemas.openxmlformats.org/spreadsheetml/2006/main">
  <c r="F14" i="3"/>
  <c r="H26"/>
  <c r="J26"/>
  <c r="H27"/>
  <c r="J27"/>
  <c r="H28"/>
  <c r="J28"/>
  <c r="H29"/>
  <c r="J29"/>
  <c r="H30"/>
  <c r="J30"/>
  <c r="H31"/>
  <c r="J31"/>
  <c r="H32"/>
  <c r="K32"/>
  <c r="J32"/>
  <c r="H33"/>
  <c r="J33"/>
  <c r="H34"/>
  <c r="J34"/>
  <c r="H35"/>
  <c r="J35"/>
  <c r="H36"/>
  <c r="K36"/>
  <c r="J36"/>
  <c r="H37"/>
  <c r="J37"/>
  <c r="H38"/>
  <c r="J38"/>
  <c r="H39"/>
  <c r="J39"/>
  <c r="H40"/>
  <c r="K40"/>
  <c r="J40"/>
  <c r="H41"/>
  <c r="J41"/>
  <c r="H42"/>
  <c r="J42"/>
  <c r="H43"/>
  <c r="J43"/>
  <c r="H44"/>
  <c r="K44"/>
  <c r="J44"/>
  <c r="H45"/>
  <c r="J45"/>
  <c r="K45"/>
  <c r="H46"/>
  <c r="J46"/>
  <c r="H47"/>
  <c r="J47"/>
  <c r="H48"/>
  <c r="J48"/>
  <c r="H49"/>
  <c r="K49"/>
  <c r="J49"/>
  <c r="H50"/>
  <c r="J50"/>
  <c r="H51"/>
  <c r="J51"/>
  <c r="K53"/>
  <c r="K54"/>
  <c r="K55"/>
  <c r="K56"/>
  <c r="K57"/>
  <c r="K58"/>
  <c r="K59"/>
  <c r="K60"/>
  <c r="K61"/>
  <c r="K62"/>
  <c r="K63"/>
  <c r="H21" i="4"/>
  <c r="H22"/>
  <c r="H23"/>
  <c r="H24"/>
  <c r="H25"/>
  <c r="H26"/>
  <c r="H27"/>
  <c r="H28"/>
  <c r="K28"/>
  <c r="H29"/>
  <c r="H30"/>
  <c r="H31"/>
  <c r="H32"/>
  <c r="H33"/>
  <c r="H34"/>
  <c r="H35"/>
  <c r="H36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D10"/>
  <c r="F10"/>
  <c r="K10"/>
  <c r="D13"/>
  <c r="F13"/>
  <c r="D3"/>
  <c r="F3"/>
  <c r="D5"/>
  <c r="F5"/>
  <c r="D4"/>
  <c r="F4"/>
  <c r="D8"/>
  <c r="K8"/>
  <c r="F8"/>
  <c r="D7"/>
  <c r="F7"/>
  <c r="D11"/>
  <c r="F11"/>
  <c r="D12"/>
  <c r="F12"/>
  <c r="K12"/>
  <c r="D15"/>
  <c r="F15"/>
  <c r="D6"/>
  <c r="F6"/>
  <c r="D18"/>
  <c r="F18"/>
  <c r="D20"/>
  <c r="F20"/>
  <c r="D9"/>
  <c r="F9"/>
  <c r="D2"/>
  <c r="F2"/>
  <c r="D16"/>
  <c r="K16"/>
  <c r="F16"/>
  <c r="D17"/>
  <c r="F17"/>
  <c r="D19"/>
  <c r="F19"/>
  <c r="D21"/>
  <c r="F21"/>
  <c r="K21"/>
  <c r="D22"/>
  <c r="K22"/>
  <c r="F22"/>
  <c r="D23"/>
  <c r="F23"/>
  <c r="K23"/>
  <c r="D24"/>
  <c r="K24"/>
  <c r="F24"/>
  <c r="D25"/>
  <c r="F25"/>
  <c r="K25"/>
  <c r="D26"/>
  <c r="F26"/>
  <c r="D27"/>
  <c r="F27"/>
  <c r="K27"/>
  <c r="D28"/>
  <c r="F28"/>
  <c r="D29"/>
  <c r="F29"/>
  <c r="K29"/>
  <c r="D30"/>
  <c r="K30"/>
  <c r="F30"/>
  <c r="D31"/>
  <c r="F31"/>
  <c r="D32"/>
  <c r="F32"/>
  <c r="D33"/>
  <c r="F33"/>
  <c r="K33"/>
  <c r="D34"/>
  <c r="F34"/>
  <c r="D35"/>
  <c r="F35"/>
  <c r="K35"/>
  <c r="D36"/>
  <c r="K36"/>
  <c r="F36"/>
  <c r="D37"/>
  <c r="F37"/>
  <c r="K37"/>
  <c r="H37"/>
  <c r="D38"/>
  <c r="F38"/>
  <c r="H38"/>
  <c r="K38"/>
  <c r="D39"/>
  <c r="F39"/>
  <c r="H39"/>
  <c r="J39"/>
  <c r="K39"/>
  <c r="D40"/>
  <c r="F40"/>
  <c r="H40"/>
  <c r="J40"/>
  <c r="K40"/>
  <c r="D41"/>
  <c r="F41"/>
  <c r="H41"/>
  <c r="J41"/>
  <c r="D42"/>
  <c r="K42"/>
  <c r="F42"/>
  <c r="H42"/>
  <c r="J42"/>
  <c r="D43"/>
  <c r="F43"/>
  <c r="H43"/>
  <c r="J43"/>
  <c r="K43"/>
  <c r="D44"/>
  <c r="K44"/>
  <c r="F44"/>
  <c r="H44"/>
  <c r="J44"/>
  <c r="D45"/>
  <c r="F45"/>
  <c r="H45"/>
  <c r="J45"/>
  <c r="K45"/>
  <c r="D46"/>
  <c r="F46"/>
  <c r="H46"/>
  <c r="J46"/>
  <c r="D47"/>
  <c r="F47"/>
  <c r="H47"/>
  <c r="J47"/>
  <c r="D14"/>
  <c r="K14"/>
  <c r="F14"/>
  <c r="I53" i="1"/>
  <c r="J8"/>
  <c r="H8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H18" i="3"/>
  <c r="G53"/>
  <c r="H11"/>
  <c r="K11"/>
  <c r="D8" i="1"/>
  <c r="K8"/>
  <c r="I53" i="2"/>
  <c r="J5"/>
  <c r="D5"/>
  <c r="F5"/>
  <c r="H5"/>
  <c r="J14"/>
  <c r="H14"/>
  <c r="F14"/>
  <c r="K14"/>
  <c r="D14"/>
  <c r="J7" i="1"/>
  <c r="D48" i="4"/>
  <c r="D49"/>
  <c r="D50"/>
  <c r="D51"/>
  <c r="D4" i="3"/>
  <c r="K4"/>
  <c r="D10"/>
  <c r="D8"/>
  <c r="D12"/>
  <c r="D2"/>
  <c r="D13"/>
  <c r="D3"/>
  <c r="D6"/>
  <c r="K6"/>
  <c r="D11"/>
  <c r="D17"/>
  <c r="D18"/>
  <c r="D16"/>
  <c r="D14"/>
  <c r="D5"/>
  <c r="D7"/>
  <c r="D9"/>
  <c r="D19"/>
  <c r="K19"/>
  <c r="D20"/>
  <c r="D21"/>
  <c r="D22"/>
  <c r="D23"/>
  <c r="D24"/>
  <c r="D25"/>
  <c r="D26"/>
  <c r="K26"/>
  <c r="D27"/>
  <c r="K27"/>
  <c r="D28"/>
  <c r="D29"/>
  <c r="D30"/>
  <c r="D31"/>
  <c r="D32"/>
  <c r="D33"/>
  <c r="D34"/>
  <c r="K34"/>
  <c r="D35"/>
  <c r="K35"/>
  <c r="D36"/>
  <c r="D37"/>
  <c r="D38"/>
  <c r="K38"/>
  <c r="D39"/>
  <c r="D40"/>
  <c r="D41"/>
  <c r="D42"/>
  <c r="K42"/>
  <c r="D43"/>
  <c r="K43"/>
  <c r="D44"/>
  <c r="D45"/>
  <c r="D46"/>
  <c r="K46"/>
  <c r="D47"/>
  <c r="D48"/>
  <c r="K48"/>
  <c r="D49"/>
  <c r="D50"/>
  <c r="K50"/>
  <c r="D51"/>
  <c r="D15"/>
  <c r="D11" i="2"/>
  <c r="F11"/>
  <c r="K11"/>
  <c r="H11"/>
  <c r="J11"/>
  <c r="D28"/>
  <c r="K28"/>
  <c r="D13"/>
  <c r="K13"/>
  <c r="D7"/>
  <c r="F7"/>
  <c r="K7"/>
  <c r="H7"/>
  <c r="J7"/>
  <c r="D2"/>
  <c r="D6"/>
  <c r="D4"/>
  <c r="K4"/>
  <c r="D31"/>
  <c r="F31"/>
  <c r="K31"/>
  <c r="H31"/>
  <c r="J31"/>
  <c r="D17"/>
  <c r="D30"/>
  <c r="K30"/>
  <c r="D22"/>
  <c r="D24"/>
  <c r="F24"/>
  <c r="K24"/>
  <c r="H24"/>
  <c r="J24"/>
  <c r="D25"/>
  <c r="F25"/>
  <c r="K25"/>
  <c r="H25"/>
  <c r="J25"/>
  <c r="D23"/>
  <c r="K23"/>
  <c r="D21"/>
  <c r="D26"/>
  <c r="F26"/>
  <c r="K26"/>
  <c r="H26"/>
  <c r="J26"/>
  <c r="D27"/>
  <c r="F27"/>
  <c r="K27"/>
  <c r="H27"/>
  <c r="J27"/>
  <c r="D9"/>
  <c r="K9"/>
  <c r="D18"/>
  <c r="K18"/>
  <c r="D19"/>
  <c r="F19"/>
  <c r="K19"/>
  <c r="H19"/>
  <c r="J19"/>
  <c r="D15"/>
  <c r="D10"/>
  <c r="D8"/>
  <c r="K8"/>
  <c r="D12"/>
  <c r="F12"/>
  <c r="K12"/>
  <c r="H12"/>
  <c r="J12"/>
  <c r="D3"/>
  <c r="D29"/>
  <c r="K29"/>
  <c r="D16"/>
  <c r="D32"/>
  <c r="F32"/>
  <c r="K32"/>
  <c r="H32"/>
  <c r="J32"/>
  <c r="D33"/>
  <c r="F33"/>
  <c r="K33"/>
  <c r="H33"/>
  <c r="J33"/>
  <c r="D34"/>
  <c r="K34"/>
  <c r="D35"/>
  <c r="D36"/>
  <c r="F36"/>
  <c r="K36"/>
  <c r="H36"/>
  <c r="J36"/>
  <c r="D37"/>
  <c r="F37"/>
  <c r="K37"/>
  <c r="H37"/>
  <c r="J37"/>
  <c r="D38"/>
  <c r="K38"/>
  <c r="D39"/>
  <c r="K39"/>
  <c r="D40"/>
  <c r="F40"/>
  <c r="K40"/>
  <c r="H40"/>
  <c r="J40"/>
  <c r="D41"/>
  <c r="D42"/>
  <c r="K42"/>
  <c r="D43"/>
  <c r="K43"/>
  <c r="D44"/>
  <c r="F44"/>
  <c r="K44"/>
  <c r="H44"/>
  <c r="J44"/>
  <c r="D45"/>
  <c r="D46"/>
  <c r="K46"/>
  <c r="D47"/>
  <c r="D48"/>
  <c r="F48"/>
  <c r="K48"/>
  <c r="H48"/>
  <c r="J48"/>
  <c r="D49"/>
  <c r="F49"/>
  <c r="K49"/>
  <c r="H49"/>
  <c r="J49"/>
  <c r="D50"/>
  <c r="K50"/>
  <c r="D51"/>
  <c r="K51"/>
  <c r="D20"/>
  <c r="F20"/>
  <c r="K20"/>
  <c r="H20"/>
  <c r="J20"/>
  <c r="F6" i="1"/>
  <c r="F2"/>
  <c r="F11"/>
  <c r="F4"/>
  <c r="F9"/>
  <c r="F12"/>
  <c r="F17"/>
  <c r="F18"/>
  <c r="D18"/>
  <c r="K18"/>
  <c r="H18"/>
  <c r="J18"/>
  <c r="F10"/>
  <c r="D10"/>
  <c r="K10"/>
  <c r="H10"/>
  <c r="J10"/>
  <c r="F5"/>
  <c r="F14"/>
  <c r="F13"/>
  <c r="F3"/>
  <c r="F15"/>
  <c r="K15"/>
  <c r="F16"/>
  <c r="F20"/>
  <c r="F19"/>
  <c r="F21"/>
  <c r="F22"/>
  <c r="F23"/>
  <c r="F24"/>
  <c r="F25"/>
  <c r="F26"/>
  <c r="F27"/>
  <c r="F28"/>
  <c r="D28"/>
  <c r="K28"/>
  <c r="H28"/>
  <c r="J28"/>
  <c r="F29"/>
  <c r="K29"/>
  <c r="F30"/>
  <c r="F31"/>
  <c r="F32"/>
  <c r="D32"/>
  <c r="K32"/>
  <c r="H32"/>
  <c r="J32"/>
  <c r="F33"/>
  <c r="F34"/>
  <c r="F35"/>
  <c r="F36"/>
  <c r="F37"/>
  <c r="K37"/>
  <c r="F38"/>
  <c r="F39"/>
  <c r="F40"/>
  <c r="F41"/>
  <c r="K41"/>
  <c r="F42"/>
  <c r="F43"/>
  <c r="F44"/>
  <c r="D44"/>
  <c r="K44"/>
  <c r="H44"/>
  <c r="J44"/>
  <c r="F45"/>
  <c r="F46"/>
  <c r="F47"/>
  <c r="F48"/>
  <c r="D48"/>
  <c r="K48"/>
  <c r="H48"/>
  <c r="J48"/>
  <c r="F49"/>
  <c r="F50"/>
  <c r="F51"/>
  <c r="F7"/>
  <c r="D7"/>
  <c r="K7"/>
  <c r="H7"/>
  <c r="D6"/>
  <c r="D2"/>
  <c r="K2"/>
  <c r="D11"/>
  <c r="H11"/>
  <c r="J11"/>
  <c r="K11"/>
  <c r="D4"/>
  <c r="K4"/>
  <c r="D9"/>
  <c r="D12"/>
  <c r="D17"/>
  <c r="K17"/>
  <c r="H17"/>
  <c r="J17"/>
  <c r="D5"/>
  <c r="K5"/>
  <c r="D14"/>
  <c r="H14"/>
  <c r="J14"/>
  <c r="K14"/>
  <c r="D13"/>
  <c r="H13"/>
  <c r="J13"/>
  <c r="K13"/>
  <c r="D3"/>
  <c r="D15"/>
  <c r="D16"/>
  <c r="D20"/>
  <c r="K20"/>
  <c r="H20"/>
  <c r="J20"/>
  <c r="D19"/>
  <c r="K19"/>
  <c r="D21"/>
  <c r="K21"/>
  <c r="D22"/>
  <c r="H22"/>
  <c r="J22"/>
  <c r="K22"/>
  <c r="D23"/>
  <c r="D24"/>
  <c r="K24"/>
  <c r="D25"/>
  <c r="D26"/>
  <c r="H26"/>
  <c r="J26"/>
  <c r="K26"/>
  <c r="D27"/>
  <c r="H27"/>
  <c r="J27"/>
  <c r="K27"/>
  <c r="D29"/>
  <c r="D30"/>
  <c r="H30"/>
  <c r="J30"/>
  <c r="K30"/>
  <c r="D31"/>
  <c r="D33"/>
  <c r="D34"/>
  <c r="D35"/>
  <c r="K35"/>
  <c r="D36"/>
  <c r="D37"/>
  <c r="D38"/>
  <c r="K38"/>
  <c r="H38"/>
  <c r="J38"/>
  <c r="D39"/>
  <c r="K39"/>
  <c r="H39"/>
  <c r="J39"/>
  <c r="D40"/>
  <c r="D41"/>
  <c r="D42"/>
  <c r="H42"/>
  <c r="J42"/>
  <c r="K42"/>
  <c r="D43"/>
  <c r="D45"/>
  <c r="D46"/>
  <c r="K46"/>
  <c r="H46"/>
  <c r="J46"/>
  <c r="D47"/>
  <c r="K47"/>
  <c r="H47"/>
  <c r="J47"/>
  <c r="D49"/>
  <c r="K49"/>
  <c r="D50"/>
  <c r="K50"/>
  <c r="D51"/>
  <c r="J51"/>
  <c r="H51"/>
  <c r="K51"/>
  <c r="J50"/>
  <c r="H50"/>
  <c r="J49"/>
  <c r="H49"/>
  <c r="J45"/>
  <c r="H45"/>
  <c r="K45"/>
  <c r="J43"/>
  <c r="H43"/>
  <c r="J41"/>
  <c r="H41"/>
  <c r="J40"/>
  <c r="H40"/>
  <c r="K40"/>
  <c r="J37"/>
  <c r="H37"/>
  <c r="J36"/>
  <c r="H36"/>
  <c r="K36"/>
  <c r="J35"/>
  <c r="H35"/>
  <c r="J34"/>
  <c r="H34"/>
  <c r="J33"/>
  <c r="H33"/>
  <c r="K33"/>
  <c r="J31"/>
  <c r="H31"/>
  <c r="J29"/>
  <c r="H29"/>
  <c r="J25"/>
  <c r="H25"/>
  <c r="J24"/>
  <c r="H24"/>
  <c r="J23"/>
  <c r="H23"/>
  <c r="K23"/>
  <c r="J21"/>
  <c r="H21"/>
  <c r="J19"/>
  <c r="H19"/>
  <c r="J16"/>
  <c r="H16"/>
  <c r="J15"/>
  <c r="H15"/>
  <c r="J3"/>
  <c r="H3"/>
  <c r="H5"/>
  <c r="J5"/>
  <c r="H12"/>
  <c r="H9"/>
  <c r="K9"/>
  <c r="H4"/>
  <c r="H2"/>
  <c r="J2"/>
  <c r="H6"/>
  <c r="H28" i="2"/>
  <c r="H13"/>
  <c r="H2"/>
  <c r="K2"/>
  <c r="H6"/>
  <c r="H4"/>
  <c r="F4"/>
  <c r="J4"/>
  <c r="H17"/>
  <c r="H30"/>
  <c r="H22"/>
  <c r="F22"/>
  <c r="J22"/>
  <c r="K22"/>
  <c r="H23"/>
  <c r="H21"/>
  <c r="H9"/>
  <c r="H18"/>
  <c r="F18"/>
  <c r="J18"/>
  <c r="H15"/>
  <c r="K15"/>
  <c r="H10"/>
  <c r="H8"/>
  <c r="H3"/>
  <c r="H29"/>
  <c r="H16"/>
  <c r="F16"/>
  <c r="J16"/>
  <c r="K16"/>
  <c r="H34"/>
  <c r="H35"/>
  <c r="H38"/>
  <c r="H39"/>
  <c r="F39"/>
  <c r="J39"/>
  <c r="H41"/>
  <c r="K41"/>
  <c r="H42"/>
  <c r="H43"/>
  <c r="H45"/>
  <c r="H46"/>
  <c r="H47"/>
  <c r="F47"/>
  <c r="J47"/>
  <c r="K47"/>
  <c r="H50"/>
  <c r="H51"/>
  <c r="J51"/>
  <c r="J50"/>
  <c r="F50"/>
  <c r="J46"/>
  <c r="F46"/>
  <c r="J45"/>
  <c r="J43"/>
  <c r="J42"/>
  <c r="F42"/>
  <c r="J41"/>
  <c r="J38"/>
  <c r="F38"/>
  <c r="J35"/>
  <c r="J34"/>
  <c r="F34"/>
  <c r="J29"/>
  <c r="F29"/>
  <c r="J8"/>
  <c r="J10"/>
  <c r="F10"/>
  <c r="J15"/>
  <c r="F15"/>
  <c r="J9"/>
  <c r="F9"/>
  <c r="J21"/>
  <c r="J23"/>
  <c r="F23"/>
  <c r="J30"/>
  <c r="F30"/>
  <c r="J17"/>
  <c r="F6"/>
  <c r="F51"/>
  <c r="F45"/>
  <c r="K45"/>
  <c r="F43"/>
  <c r="F41"/>
  <c r="F35"/>
  <c r="F3"/>
  <c r="K3"/>
  <c r="F8"/>
  <c r="F21"/>
  <c r="K21"/>
  <c r="F17"/>
  <c r="K17"/>
  <c r="F2"/>
  <c r="F13"/>
  <c r="J13"/>
  <c r="F28"/>
  <c r="A38"/>
  <c r="A39"/>
  <c r="A40"/>
  <c r="A41"/>
  <c r="A42"/>
  <c r="A43"/>
  <c r="A44"/>
  <c r="A45"/>
  <c r="A46"/>
  <c r="A47"/>
  <c r="A48"/>
  <c r="A49"/>
  <c r="A50"/>
  <c r="A51"/>
  <c r="I53" i="3"/>
  <c r="J13"/>
  <c r="F51"/>
  <c r="K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K31"/>
  <c r="F30"/>
  <c r="F29"/>
  <c r="F28"/>
  <c r="F27"/>
  <c r="F26"/>
  <c r="J25"/>
  <c r="H25"/>
  <c r="F25"/>
  <c r="K25"/>
  <c r="J24"/>
  <c r="K24"/>
  <c r="H24"/>
  <c r="F24"/>
  <c r="J23"/>
  <c r="H23"/>
  <c r="F23"/>
  <c r="J22"/>
  <c r="H22"/>
  <c r="F22"/>
  <c r="J21"/>
  <c r="H21"/>
  <c r="F21"/>
  <c r="K21"/>
  <c r="J20"/>
  <c r="K20"/>
  <c r="H20"/>
  <c r="F20"/>
  <c r="J19"/>
  <c r="H19"/>
  <c r="F19"/>
  <c r="F9"/>
  <c r="F7"/>
  <c r="F5"/>
  <c r="F16"/>
  <c r="J18"/>
  <c r="F18"/>
  <c r="K18"/>
  <c r="F17"/>
  <c r="F11"/>
  <c r="F6"/>
  <c r="F3"/>
  <c r="K3"/>
  <c r="F13"/>
  <c r="F2"/>
  <c r="F12"/>
  <c r="F8"/>
  <c r="K8"/>
  <c r="F10"/>
  <c r="K10"/>
  <c r="F4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F15"/>
  <c r="F48" i="4"/>
  <c r="F49"/>
  <c r="F50"/>
  <c r="F51"/>
  <c r="I53"/>
  <c r="J8"/>
  <c r="J48"/>
  <c r="J49"/>
  <c r="J50"/>
  <c r="J51"/>
  <c r="J12" i="1"/>
  <c r="K12"/>
  <c r="J9"/>
  <c r="G53" i="4"/>
  <c r="H3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H51"/>
  <c r="H48"/>
  <c r="H49"/>
  <c r="H50"/>
  <c r="J28" i="2"/>
  <c r="K43" i="1"/>
  <c r="K25"/>
  <c r="K31"/>
  <c r="K10" i="2"/>
  <c r="K35"/>
  <c r="J4" i="1"/>
  <c r="K3"/>
  <c r="J6"/>
  <c r="K6"/>
  <c r="K34"/>
  <c r="K16"/>
  <c r="H17" i="4"/>
  <c r="H19"/>
  <c r="K47" i="3"/>
  <c r="H16" i="4"/>
  <c r="J4" i="3"/>
  <c r="J10"/>
  <c r="J14"/>
  <c r="J16"/>
  <c r="H14"/>
  <c r="K14"/>
  <c r="K28"/>
  <c r="H17"/>
  <c r="J16" i="4"/>
  <c r="H7" i="3"/>
  <c r="H4"/>
  <c r="H6"/>
  <c r="H5"/>
  <c r="H2"/>
  <c r="K2"/>
  <c r="H3"/>
  <c r="J9" i="4"/>
  <c r="J2"/>
  <c r="H9"/>
  <c r="H20"/>
  <c r="H2"/>
  <c r="K2"/>
  <c r="K46"/>
  <c r="K41"/>
  <c r="J18"/>
  <c r="J12"/>
  <c r="K32"/>
  <c r="H18"/>
  <c r="J2" i="3"/>
  <c r="J6"/>
  <c r="J17"/>
  <c r="K17"/>
  <c r="J9"/>
  <c r="J5"/>
  <c r="K30"/>
  <c r="J3"/>
  <c r="J7"/>
  <c r="J11"/>
  <c r="K34" i="4"/>
  <c r="K26"/>
  <c r="K31"/>
  <c r="J6"/>
  <c r="H15"/>
  <c r="H11"/>
  <c r="H6"/>
  <c r="H12"/>
  <c r="K39" i="3"/>
  <c r="J8"/>
  <c r="J12"/>
  <c r="K23"/>
  <c r="K41"/>
  <c r="J15"/>
  <c r="K37"/>
  <c r="K22"/>
  <c r="K33"/>
  <c r="K29"/>
  <c r="H13" i="4"/>
  <c r="H8"/>
  <c r="H8" i="3"/>
  <c r="H10"/>
  <c r="H5" i="4"/>
  <c r="H4"/>
  <c r="H7"/>
  <c r="J14"/>
  <c r="J2" i="2"/>
  <c r="H14" i="4"/>
  <c r="H10"/>
  <c r="J3" i="2"/>
  <c r="J10" i="4"/>
  <c r="K9"/>
  <c r="K7" i="3"/>
  <c r="K5"/>
  <c r="K6" i="4"/>
  <c r="K18"/>
  <c r="L42"/>
  <c r="L47"/>
  <c r="L48"/>
  <c r="L29" i="1"/>
  <c r="L26" i="2"/>
  <c r="L45" i="1"/>
  <c r="L28"/>
  <c r="L35" i="2"/>
  <c r="L37" i="1"/>
  <c r="L24"/>
  <c r="L44" i="3"/>
  <c r="L41" i="1"/>
  <c r="L40"/>
  <c r="L39" i="3"/>
  <c r="L33" i="2"/>
  <c r="L48" i="3"/>
  <c r="L41"/>
  <c r="L38"/>
  <c r="L43" i="4"/>
  <c r="L45" i="3"/>
  <c r="L34" i="1"/>
  <c r="L40" i="2"/>
  <c r="L42" i="1"/>
  <c r="L43"/>
  <c r="L42" i="2"/>
  <c r="L38" i="4"/>
  <c r="L32" i="1"/>
  <c r="L39" i="2"/>
  <c r="L36"/>
  <c r="L39" i="1"/>
  <c r="L40" i="3"/>
  <c r="L34" i="4"/>
  <c r="L50"/>
  <c r="L35" i="1"/>
  <c r="L33" i="4"/>
  <c r="L23" i="2"/>
  <c r="L30" i="1"/>
  <c r="L45" i="4"/>
  <c r="L32"/>
  <c r="L49"/>
  <c r="L46"/>
  <c r="L47" i="2"/>
  <c r="L38" i="1"/>
  <c r="L40" i="4"/>
  <c r="L46" i="1"/>
  <c r="L46" i="3"/>
  <c r="L19" i="2"/>
  <c r="L50" i="3"/>
  <c r="L27" i="1"/>
  <c r="L48"/>
  <c r="L28" i="2"/>
  <c r="L45"/>
  <c r="L28" i="4"/>
  <c r="L31" i="1"/>
  <c r="L46" i="2"/>
  <c r="L44" i="4"/>
  <c r="L30"/>
  <c r="L39"/>
  <c r="L18" i="2"/>
  <c r="L31"/>
  <c r="L49"/>
  <c r="L49" i="1"/>
  <c r="L44"/>
  <c r="L42" i="3"/>
  <c r="L38" i="2"/>
  <c r="L50"/>
  <c r="L51" i="1"/>
  <c r="L51" i="3"/>
  <c r="L27" i="4"/>
  <c r="L47" i="3"/>
  <c r="L51" i="2"/>
  <c r="L50" i="1"/>
  <c r="L43" i="3"/>
  <c r="L35" i="4"/>
  <c r="L43" i="2"/>
  <c r="L24"/>
  <c r="L17"/>
  <c r="L51" i="4"/>
  <c r="L47" i="1"/>
  <c r="L44" i="2"/>
  <c r="L34"/>
  <c r="L33" i="1"/>
  <c r="L32" i="2"/>
  <c r="L27"/>
  <c r="L21"/>
  <c r="L41" i="4"/>
  <c r="L25" i="2"/>
  <c r="L29" i="4"/>
  <c r="L22" i="2"/>
  <c r="L37"/>
  <c r="L37" i="4"/>
  <c r="L31"/>
  <c r="L36"/>
  <c r="L49" i="3"/>
  <c r="L26" i="1"/>
  <c r="L20" i="2"/>
  <c r="L36" i="1"/>
  <c r="L30" i="2"/>
  <c r="L41"/>
  <c r="L29"/>
  <c r="L48"/>
  <c r="L25" i="1"/>
  <c r="K9" i="3"/>
  <c r="K15"/>
  <c r="K5" i="2"/>
  <c r="K4" i="4"/>
  <c r="K3"/>
  <c r="J6" i="2"/>
  <c r="K6"/>
  <c r="J4" i="4"/>
  <c r="J11"/>
  <c r="K11"/>
  <c r="J15"/>
  <c r="K15"/>
  <c r="J20"/>
  <c r="K20"/>
  <c r="H15" i="3"/>
  <c r="H12"/>
  <c r="K12"/>
  <c r="J7" i="4"/>
  <c r="K7"/>
  <c r="J3"/>
  <c r="H13" i="3"/>
  <c r="K13"/>
  <c r="J13" i="4"/>
  <c r="K13"/>
  <c r="J5"/>
  <c r="K5"/>
  <c r="H16" i="3"/>
  <c r="K16"/>
  <c r="H9"/>
  <c r="J19" i="4"/>
  <c r="K19"/>
  <c r="J17"/>
  <c r="K17"/>
</calcChain>
</file>

<file path=xl/sharedStrings.xml><?xml version="1.0" encoding="utf-8"?>
<sst xmlns="http://schemas.openxmlformats.org/spreadsheetml/2006/main" count="506" uniqueCount="58">
  <si>
    <t>№</t>
  </si>
  <si>
    <t>ФИО</t>
  </si>
  <si>
    <t>теория</t>
  </si>
  <si>
    <t>оценка</t>
  </si>
  <si>
    <t>балл</t>
  </si>
  <si>
    <t>Акробатика</t>
  </si>
  <si>
    <t>Челнок</t>
  </si>
  <si>
    <t>Волейбол</t>
  </si>
  <si>
    <t>Сумма баллов</t>
  </si>
  <si>
    <t>Место</t>
  </si>
  <si>
    <t>-</t>
  </si>
  <si>
    <t>Баскетбол</t>
  </si>
  <si>
    <t>время, сек</t>
  </si>
  <si>
    <t>Шаталов Лев Андреевич</t>
  </si>
  <si>
    <t>Воробьёв Александр Сергеевич</t>
  </si>
  <si>
    <t>призер</t>
  </si>
  <si>
    <t>победитель</t>
  </si>
  <si>
    <t xml:space="preserve">Зайцев </t>
  </si>
  <si>
    <t xml:space="preserve">Тарантин </t>
  </si>
  <si>
    <t xml:space="preserve">Тимофеев </t>
  </si>
  <si>
    <t xml:space="preserve">Коробкин </t>
  </si>
  <si>
    <t>Трофимов</t>
  </si>
  <si>
    <t xml:space="preserve">Соколов </t>
  </si>
  <si>
    <t xml:space="preserve">Мыткин </t>
  </si>
  <si>
    <t xml:space="preserve">Ширяев </t>
  </si>
  <si>
    <t xml:space="preserve">Колосов </t>
  </si>
  <si>
    <t xml:space="preserve">Раевский </t>
  </si>
  <si>
    <t xml:space="preserve">Добря </t>
  </si>
  <si>
    <t xml:space="preserve"> Сугаипов </t>
  </si>
  <si>
    <t xml:space="preserve">Буяров </t>
  </si>
  <si>
    <t xml:space="preserve">Шумов </t>
  </si>
  <si>
    <t xml:space="preserve">Дементьев </t>
  </si>
  <si>
    <t xml:space="preserve">Сальков </t>
  </si>
  <si>
    <t xml:space="preserve">Жужгина </t>
  </si>
  <si>
    <t xml:space="preserve">Коренухина </t>
  </si>
  <si>
    <t xml:space="preserve">Соколова </t>
  </si>
  <si>
    <t xml:space="preserve">Круглышева </t>
  </si>
  <si>
    <t xml:space="preserve">Смирнова </t>
  </si>
  <si>
    <t xml:space="preserve">Москалева </t>
  </si>
  <si>
    <t xml:space="preserve">Катышева </t>
  </si>
  <si>
    <t xml:space="preserve">Заварина </t>
  </si>
  <si>
    <t xml:space="preserve">Муравьева </t>
  </si>
  <si>
    <t xml:space="preserve">Ашкина </t>
  </si>
  <si>
    <t xml:space="preserve">Алькина </t>
  </si>
  <si>
    <t xml:space="preserve">Босургина </t>
  </si>
  <si>
    <t xml:space="preserve"> Мазнева  </t>
  </si>
  <si>
    <t xml:space="preserve">Назаренко </t>
  </si>
  <si>
    <t xml:space="preserve">Майоров </t>
  </si>
  <si>
    <t xml:space="preserve">Мужиков </t>
  </si>
  <si>
    <t xml:space="preserve">Рассолов </t>
  </si>
  <si>
    <t xml:space="preserve">Разборов </t>
  </si>
  <si>
    <t xml:space="preserve">Потехин </t>
  </si>
  <si>
    <t xml:space="preserve">Леонтьева </t>
  </si>
  <si>
    <t xml:space="preserve">Чурилова </t>
  </si>
  <si>
    <t xml:space="preserve">Белова </t>
  </si>
  <si>
    <t xml:space="preserve">Прокофьева </t>
  </si>
  <si>
    <t xml:space="preserve">Милкова </t>
  </si>
  <si>
    <t xml:space="preserve">Шишмарёва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</si>
</sst>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2" borderId="0" xfId="0" applyFill="1" applyProtection="1">
      <protection hidden="1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Protection="1">
      <protection hidden="1"/>
    </xf>
    <xf numFmtId="0" fontId="0" fillId="4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Protection="1">
      <protection hidden="1"/>
    </xf>
    <xf numFmtId="0" fontId="0" fillId="6" borderId="1" xfId="0" applyFill="1" applyBorder="1" applyProtection="1">
      <protection locked="0"/>
    </xf>
    <xf numFmtId="0" fontId="0" fillId="6" borderId="1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7" borderId="1" xfId="0" applyFill="1" applyBorder="1" applyProtection="1">
      <protection locked="0"/>
    </xf>
    <xf numFmtId="0" fontId="0" fillId="7" borderId="1" xfId="0" applyFill="1" applyBorder="1" applyProtection="1">
      <protection hidden="1"/>
    </xf>
    <xf numFmtId="2" fontId="0" fillId="7" borderId="1" xfId="0" applyNumberFormat="1" applyFill="1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3" fillId="3" borderId="6" xfId="0" applyFont="1" applyFill="1" applyBorder="1" applyProtection="1">
      <protection hidden="1"/>
    </xf>
    <xf numFmtId="0" fontId="3" fillId="4" borderId="1" xfId="0" applyFont="1" applyFill="1" applyBorder="1" applyProtection="1">
      <protection hidden="1"/>
    </xf>
    <xf numFmtId="0" fontId="3" fillId="7" borderId="1" xfId="0" applyFont="1" applyFill="1" applyBorder="1" applyProtection="1">
      <protection hidden="1"/>
    </xf>
    <xf numFmtId="0" fontId="0" fillId="0" borderId="7" xfId="0" applyBorder="1" applyAlignment="1" applyProtection="1">
      <alignment vertical="center"/>
      <protection locked="0"/>
    </xf>
    <xf numFmtId="0" fontId="3" fillId="5" borderId="1" xfId="0" applyFont="1" applyFill="1" applyBorder="1" applyProtection="1">
      <protection hidden="1"/>
    </xf>
    <xf numFmtId="0" fontId="3" fillId="3" borderId="1" xfId="0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" fillId="0" borderId="0" xfId="0" applyFont="1" applyFill="1" applyProtection="1">
      <protection locked="0"/>
    </xf>
    <xf numFmtId="0" fontId="0" fillId="8" borderId="1" xfId="0" applyFill="1" applyBorder="1" applyProtection="1">
      <protection locked="0"/>
    </xf>
    <xf numFmtId="0" fontId="0" fillId="8" borderId="1" xfId="0" applyFill="1" applyBorder="1" applyProtection="1">
      <protection hidden="1"/>
    </xf>
    <xf numFmtId="0" fontId="0" fillId="9" borderId="6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9" borderId="1" xfId="0" applyFill="1" applyBorder="1" applyProtection="1">
      <protection hidden="1"/>
    </xf>
    <xf numFmtId="0" fontId="3" fillId="9" borderId="6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0" xfId="0" applyFill="1" applyProtection="1">
      <protection locked="0"/>
    </xf>
    <xf numFmtId="0" fontId="3" fillId="9" borderId="1" xfId="0" applyFont="1" applyFill="1" applyBorder="1" applyProtection="1">
      <protection hidden="1"/>
    </xf>
    <xf numFmtId="0" fontId="3" fillId="9" borderId="6" xfId="0" applyFont="1" applyFill="1" applyBorder="1" applyProtection="1">
      <protection locked="0"/>
    </xf>
    <xf numFmtId="0" fontId="0" fillId="9" borderId="6" xfId="0" applyFill="1" applyBorder="1" applyProtection="1">
      <protection hidden="1"/>
    </xf>
    <xf numFmtId="0" fontId="3" fillId="9" borderId="1" xfId="0" applyFont="1" applyFill="1" applyBorder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10" borderId="1" xfId="0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11" borderId="6" xfId="0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10" borderId="1" xfId="0" applyFon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13" borderId="6" xfId="0" applyFill="1" applyBorder="1" applyProtection="1">
      <protection locked="0"/>
    </xf>
    <xf numFmtId="0" fontId="0" fillId="14" borderId="1" xfId="0" applyFill="1" applyBorder="1" applyAlignment="1" applyProtection="1">
      <alignment wrapText="1"/>
      <protection locked="0"/>
    </xf>
    <xf numFmtId="0" fontId="0" fillId="14" borderId="1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3" borderId="6" xfId="0" applyFill="1" applyBorder="1" applyProtection="1">
      <protection hidden="1"/>
    </xf>
    <xf numFmtId="0" fontId="0" fillId="0" borderId="6" xfId="0" applyBorder="1" applyProtection="1">
      <protection hidden="1"/>
    </xf>
    <xf numFmtId="0" fontId="0" fillId="0" borderId="6" xfId="0" applyFill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45" zoomScaleNormal="145" workbookViewId="0">
      <selection activeCell="B8" sqref="B8"/>
    </sheetView>
  </sheetViews>
  <sheetFormatPr defaultRowHeight="15"/>
  <cols>
    <col min="1" max="1" width="6.85546875" style="1" customWidth="1"/>
    <col min="2" max="2" width="30.28515625" style="1" customWidth="1"/>
    <col min="3" max="3" width="6.85546875" style="1" customWidth="1"/>
    <col min="4" max="4" width="7.28515625" style="11" customWidth="1"/>
    <col min="5" max="5" width="6.85546875" style="1" customWidth="1"/>
    <col min="6" max="6" width="7.28515625" style="11" customWidth="1"/>
    <col min="7" max="7" width="6.7109375" style="1" customWidth="1"/>
    <col min="8" max="8" width="7.140625" style="11" customWidth="1"/>
    <col min="9" max="9" width="6.7109375" style="1" customWidth="1"/>
    <col min="10" max="10" width="7.85546875" style="11" customWidth="1"/>
    <col min="11" max="11" width="7.140625" style="1" customWidth="1"/>
    <col min="12" max="16384" width="9.140625" style="1"/>
  </cols>
  <sheetData>
    <row r="1" spans="1:12" ht="15" customHeight="1">
      <c r="A1" s="20" t="s">
        <v>0</v>
      </c>
      <c r="B1" s="20" t="s">
        <v>1</v>
      </c>
      <c r="C1" s="21" t="s">
        <v>2</v>
      </c>
      <c r="D1" s="22"/>
      <c r="E1" s="21" t="s">
        <v>5</v>
      </c>
      <c r="F1" s="22"/>
      <c r="G1" s="21" t="s">
        <v>7</v>
      </c>
      <c r="H1" s="22"/>
      <c r="I1" s="23" t="s">
        <v>6</v>
      </c>
      <c r="J1" s="24"/>
      <c r="K1" s="25" t="s">
        <v>8</v>
      </c>
      <c r="L1" s="26" t="s">
        <v>9</v>
      </c>
    </row>
    <row r="2" spans="1:12" s="45" customFormat="1">
      <c r="A2" s="40">
        <v>1</v>
      </c>
      <c r="B2" s="40" t="s">
        <v>35</v>
      </c>
      <c r="C2" s="41">
        <v>9.5</v>
      </c>
      <c r="D2" s="42">
        <f t="shared" ref="D2:D33" si="0">IF(C2="-",0,IF(C2&gt;-25,25*C2/30))</f>
        <v>7.916666666666667</v>
      </c>
      <c r="E2" s="41">
        <v>7.5</v>
      </c>
      <c r="F2" s="42">
        <f t="shared" ref="F2:F7" si="1">IF(E2="-",0,IF(E2&gt;-25,25*E2/10))</f>
        <v>18.75</v>
      </c>
      <c r="G2" s="41">
        <v>16</v>
      </c>
      <c r="H2" s="42">
        <f t="shared" ref="H2:H33" si="2">IF(G2="-",0,IF(G2&gt;-10,25*G2/24))</f>
        <v>16.666666666666668</v>
      </c>
      <c r="I2" s="41">
        <v>14.09</v>
      </c>
      <c r="J2" s="42">
        <f t="shared" ref="J2:J33" si="3">IF(I2="-",0,IF(I2&gt;0,25*I$53/I2))</f>
        <v>25.088715400993614</v>
      </c>
      <c r="K2" s="43">
        <f t="shared" ref="K2:K33" si="4">D2+F2+H2+J2</f>
        <v>68.42204873432695</v>
      </c>
      <c r="L2" s="44" t="s">
        <v>16</v>
      </c>
    </row>
    <row r="3" spans="1:12" s="45" customFormat="1">
      <c r="A3" s="41">
        <v>2</v>
      </c>
      <c r="B3" s="41" t="s">
        <v>52</v>
      </c>
      <c r="C3" s="42">
        <v>6</v>
      </c>
      <c r="D3" s="42">
        <f t="shared" si="0"/>
        <v>5</v>
      </c>
      <c r="E3" s="42">
        <v>7.2</v>
      </c>
      <c r="F3" s="42">
        <f t="shared" si="1"/>
        <v>18</v>
      </c>
      <c r="G3" s="42">
        <v>10</v>
      </c>
      <c r="H3" s="42">
        <f t="shared" si="2"/>
        <v>10.416666666666666</v>
      </c>
      <c r="I3" s="41">
        <v>14.48</v>
      </c>
      <c r="J3" s="42">
        <f t="shared" si="3"/>
        <v>24.412983425414364</v>
      </c>
      <c r="K3" s="46">
        <f t="shared" si="4"/>
        <v>57.829650092081025</v>
      </c>
      <c r="L3" s="42" t="s">
        <v>15</v>
      </c>
    </row>
    <row r="4" spans="1:12" s="45" customFormat="1">
      <c r="A4" s="40">
        <v>3</v>
      </c>
      <c r="B4" s="41" t="s">
        <v>53</v>
      </c>
      <c r="C4" s="41">
        <v>6</v>
      </c>
      <c r="D4" s="42">
        <f t="shared" si="0"/>
        <v>5</v>
      </c>
      <c r="E4" s="41">
        <v>7.4</v>
      </c>
      <c r="F4" s="42">
        <f t="shared" si="1"/>
        <v>18.5</v>
      </c>
      <c r="G4" s="41">
        <v>8</v>
      </c>
      <c r="H4" s="42">
        <f t="shared" si="2"/>
        <v>8.3333333333333339</v>
      </c>
      <c r="I4" s="41">
        <v>14.14</v>
      </c>
      <c r="J4" s="42">
        <f t="shared" si="3"/>
        <v>25</v>
      </c>
      <c r="K4" s="42">
        <f t="shared" si="4"/>
        <v>56.833333333333336</v>
      </c>
      <c r="L4" s="42"/>
    </row>
    <row r="5" spans="1:12" s="45" customFormat="1">
      <c r="A5" s="41">
        <v>4</v>
      </c>
      <c r="B5" s="41" t="s">
        <v>54</v>
      </c>
      <c r="C5" s="42">
        <v>6</v>
      </c>
      <c r="D5" s="42">
        <f t="shared" si="0"/>
        <v>5</v>
      </c>
      <c r="E5" s="42">
        <v>6.3</v>
      </c>
      <c r="F5" s="42">
        <f t="shared" si="1"/>
        <v>15.75</v>
      </c>
      <c r="G5" s="42">
        <v>10</v>
      </c>
      <c r="H5" s="42">
        <f t="shared" si="2"/>
        <v>10.416666666666666</v>
      </c>
      <c r="I5" s="41">
        <v>14.23</v>
      </c>
      <c r="J5" s="42">
        <f t="shared" si="3"/>
        <v>24.841883345045677</v>
      </c>
      <c r="K5" s="46">
        <f t="shared" si="4"/>
        <v>56.008550011712344</v>
      </c>
      <c r="L5" s="42"/>
    </row>
    <row r="6" spans="1:12" s="45" customFormat="1">
      <c r="A6" s="40">
        <v>5</v>
      </c>
      <c r="B6" s="41" t="s">
        <v>55</v>
      </c>
      <c r="C6" s="41">
        <v>10.5</v>
      </c>
      <c r="D6" s="42">
        <f t="shared" si="0"/>
        <v>8.75</v>
      </c>
      <c r="E6" s="41">
        <v>6.5</v>
      </c>
      <c r="F6" s="42">
        <f t="shared" si="1"/>
        <v>16.25</v>
      </c>
      <c r="G6" s="41">
        <v>5</v>
      </c>
      <c r="H6" s="42">
        <f t="shared" si="2"/>
        <v>5.208333333333333</v>
      </c>
      <c r="I6" s="41">
        <v>15.29</v>
      </c>
      <c r="J6" s="42">
        <f t="shared" si="3"/>
        <v>23.11968606932636</v>
      </c>
      <c r="K6" s="46">
        <f t="shared" si="4"/>
        <v>53.328019402659692</v>
      </c>
      <c r="L6" s="42"/>
    </row>
    <row r="7" spans="1:12" s="45" customFormat="1">
      <c r="A7" s="41">
        <v>6</v>
      </c>
      <c r="B7" s="41" t="s">
        <v>56</v>
      </c>
      <c r="C7" s="41">
        <v>6</v>
      </c>
      <c r="D7" s="42">
        <f t="shared" si="0"/>
        <v>5</v>
      </c>
      <c r="E7" s="41">
        <v>6.2</v>
      </c>
      <c r="F7" s="42">
        <f t="shared" si="1"/>
        <v>15.5</v>
      </c>
      <c r="G7" s="41">
        <v>0</v>
      </c>
      <c r="H7" s="42">
        <f t="shared" si="2"/>
        <v>0</v>
      </c>
      <c r="I7" s="41">
        <v>14.51</v>
      </c>
      <c r="J7" s="42">
        <f t="shared" si="3"/>
        <v>24.36250861474845</v>
      </c>
      <c r="K7" s="46">
        <f t="shared" si="4"/>
        <v>44.86250861474845</v>
      </c>
      <c r="L7" s="42"/>
    </row>
    <row r="8" spans="1:12" s="45" customFormat="1">
      <c r="A8" s="40">
        <v>7</v>
      </c>
      <c r="B8" s="41" t="s">
        <v>57</v>
      </c>
      <c r="C8" s="41">
        <v>7.5</v>
      </c>
      <c r="D8" s="42">
        <f t="shared" si="0"/>
        <v>6.25</v>
      </c>
      <c r="E8" s="41">
        <v>7</v>
      </c>
      <c r="F8" s="42">
        <v>0</v>
      </c>
      <c r="G8" s="41">
        <v>6</v>
      </c>
      <c r="H8" s="42">
        <f t="shared" si="2"/>
        <v>6.25</v>
      </c>
      <c r="I8" s="41">
        <v>14.98</v>
      </c>
      <c r="J8" s="42">
        <f t="shared" si="3"/>
        <v>23.598130841121495</v>
      </c>
      <c r="K8" s="42">
        <f t="shared" si="4"/>
        <v>36.098130841121495</v>
      </c>
      <c r="L8" s="42"/>
    </row>
    <row r="9" spans="1:12" s="11" customFormat="1">
      <c r="A9" s="9"/>
      <c r="B9" s="14"/>
      <c r="C9" s="14"/>
      <c r="D9" s="10">
        <f t="shared" si="0"/>
        <v>0</v>
      </c>
      <c r="E9" s="14"/>
      <c r="F9" s="10">
        <f t="shared" ref="F9:F51" si="5">IF(E9="-",0,IF(E9&gt;-25,25*E9/10))</f>
        <v>0</v>
      </c>
      <c r="G9" s="14"/>
      <c r="H9" s="10">
        <f t="shared" si="2"/>
        <v>0</v>
      </c>
      <c r="I9" s="14"/>
      <c r="J9" s="10" t="b">
        <f t="shared" si="3"/>
        <v>0</v>
      </c>
      <c r="K9" s="15">
        <f t="shared" si="4"/>
        <v>0</v>
      </c>
      <c r="L9" s="10"/>
    </row>
    <row r="10" spans="1:12" s="11" customFormat="1">
      <c r="A10" s="9">
        <f t="shared" ref="A10:A51" si="6">A9+1</f>
        <v>1</v>
      </c>
      <c r="B10" s="17"/>
      <c r="C10" s="18"/>
      <c r="D10" s="10">
        <f t="shared" si="0"/>
        <v>0</v>
      </c>
      <c r="E10" s="18"/>
      <c r="F10" s="10">
        <f t="shared" si="5"/>
        <v>0</v>
      </c>
      <c r="G10" s="18"/>
      <c r="H10" s="10">
        <f t="shared" si="2"/>
        <v>0</v>
      </c>
      <c r="I10" s="17"/>
      <c r="J10" s="10" t="b">
        <f t="shared" si="3"/>
        <v>0</v>
      </c>
      <c r="K10" s="18">
        <f t="shared" si="4"/>
        <v>0</v>
      </c>
      <c r="L10" s="10"/>
    </row>
    <row r="11" spans="1:12" s="11" customFormat="1">
      <c r="A11" s="6">
        <f t="shared" si="6"/>
        <v>2</v>
      </c>
      <c r="B11" s="6"/>
      <c r="C11" s="6"/>
      <c r="D11" s="10">
        <f t="shared" si="0"/>
        <v>0</v>
      </c>
      <c r="E11" s="6"/>
      <c r="F11" s="10">
        <f t="shared" si="5"/>
        <v>0</v>
      </c>
      <c r="G11" s="6"/>
      <c r="H11" s="10">
        <f t="shared" si="2"/>
        <v>0</v>
      </c>
      <c r="I11" s="6"/>
      <c r="J11" s="10" t="b">
        <f t="shared" si="3"/>
        <v>0</v>
      </c>
      <c r="K11" s="7">
        <f t="shared" si="4"/>
        <v>0</v>
      </c>
      <c r="L11" s="7"/>
    </row>
    <row r="12" spans="1:12" s="11" customFormat="1">
      <c r="A12" s="9">
        <f t="shared" si="6"/>
        <v>3</v>
      </c>
      <c r="B12" s="14"/>
      <c r="C12" s="14"/>
      <c r="D12" s="10">
        <f t="shared" si="0"/>
        <v>0</v>
      </c>
      <c r="E12" s="14"/>
      <c r="F12" s="10">
        <f t="shared" si="5"/>
        <v>0</v>
      </c>
      <c r="G12" s="14"/>
      <c r="H12" s="10">
        <f t="shared" si="2"/>
        <v>0</v>
      </c>
      <c r="I12" s="14"/>
      <c r="J12" s="10" t="b">
        <f t="shared" si="3"/>
        <v>0</v>
      </c>
      <c r="K12" s="15">
        <f t="shared" si="4"/>
        <v>0</v>
      </c>
      <c r="L12" s="10"/>
    </row>
    <row r="13" spans="1:12" s="11" customFormat="1">
      <c r="A13" s="9">
        <f t="shared" si="6"/>
        <v>4</v>
      </c>
      <c r="B13" s="17"/>
      <c r="C13" s="18"/>
      <c r="D13" s="10">
        <f t="shared" si="0"/>
        <v>0</v>
      </c>
      <c r="E13" s="18"/>
      <c r="F13" s="10">
        <f t="shared" si="5"/>
        <v>0</v>
      </c>
      <c r="G13" s="18"/>
      <c r="H13" s="10">
        <f t="shared" si="2"/>
        <v>0</v>
      </c>
      <c r="I13" s="17"/>
      <c r="J13" s="10" t="b">
        <f t="shared" si="3"/>
        <v>0</v>
      </c>
      <c r="K13" s="18">
        <f t="shared" si="4"/>
        <v>0</v>
      </c>
      <c r="L13" s="10"/>
    </row>
    <row r="14" spans="1:12" s="11" customFormat="1">
      <c r="A14" s="9">
        <f t="shared" si="6"/>
        <v>5</v>
      </c>
      <c r="B14" s="17"/>
      <c r="C14" s="18"/>
      <c r="D14" s="10">
        <f t="shared" si="0"/>
        <v>0</v>
      </c>
      <c r="E14" s="18"/>
      <c r="F14" s="10">
        <f t="shared" si="5"/>
        <v>0</v>
      </c>
      <c r="G14" s="18"/>
      <c r="H14" s="10">
        <f t="shared" si="2"/>
        <v>0</v>
      </c>
      <c r="I14" s="19"/>
      <c r="J14" s="10" t="b">
        <f t="shared" si="3"/>
        <v>0</v>
      </c>
      <c r="K14" s="18">
        <f t="shared" si="4"/>
        <v>0</v>
      </c>
      <c r="L14" s="10"/>
    </row>
    <row r="15" spans="1:12" s="11" customFormat="1">
      <c r="A15" s="9">
        <f t="shared" si="6"/>
        <v>6</v>
      </c>
      <c r="B15" s="17"/>
      <c r="C15" s="18"/>
      <c r="D15" s="10">
        <f t="shared" si="0"/>
        <v>0</v>
      </c>
      <c r="E15" s="18"/>
      <c r="F15" s="10">
        <f t="shared" si="5"/>
        <v>0</v>
      </c>
      <c r="G15" s="18"/>
      <c r="H15" s="10">
        <f t="shared" si="2"/>
        <v>0</v>
      </c>
      <c r="I15" s="17"/>
      <c r="J15" s="10" t="b">
        <f t="shared" si="3"/>
        <v>0</v>
      </c>
      <c r="K15" s="18">
        <f t="shared" si="4"/>
        <v>0</v>
      </c>
      <c r="L15" s="10"/>
    </row>
    <row r="16" spans="1:12" s="11" customFormat="1">
      <c r="A16" s="9">
        <f t="shared" si="6"/>
        <v>7</v>
      </c>
      <c r="B16" s="17"/>
      <c r="C16" s="18"/>
      <c r="D16" s="10">
        <f t="shared" si="0"/>
        <v>0</v>
      </c>
      <c r="E16" s="18"/>
      <c r="F16" s="10">
        <f t="shared" si="5"/>
        <v>0</v>
      </c>
      <c r="G16" s="18"/>
      <c r="H16" s="10">
        <f t="shared" si="2"/>
        <v>0</v>
      </c>
      <c r="I16" s="17"/>
      <c r="J16" s="10" t="b">
        <f t="shared" si="3"/>
        <v>0</v>
      </c>
      <c r="K16" s="18">
        <f t="shared" si="4"/>
        <v>0</v>
      </c>
      <c r="L16" s="10"/>
    </row>
    <row r="17" spans="1:12" s="11" customFormat="1">
      <c r="A17" s="9">
        <f t="shared" si="6"/>
        <v>8</v>
      </c>
      <c r="B17" s="14"/>
      <c r="C17" s="14"/>
      <c r="D17" s="10">
        <f t="shared" si="0"/>
        <v>0</v>
      </c>
      <c r="E17" s="14"/>
      <c r="F17" s="10">
        <f t="shared" si="5"/>
        <v>0</v>
      </c>
      <c r="G17" s="14"/>
      <c r="H17" s="10">
        <f t="shared" si="2"/>
        <v>0</v>
      </c>
      <c r="I17" s="14"/>
      <c r="J17" s="10" t="b">
        <f t="shared" si="3"/>
        <v>0</v>
      </c>
      <c r="K17" s="15">
        <f t="shared" si="4"/>
        <v>0</v>
      </c>
      <c r="L17" s="10"/>
    </row>
    <row r="18" spans="1:12" s="11" customFormat="1">
      <c r="A18" s="9">
        <f t="shared" si="6"/>
        <v>9</v>
      </c>
      <c r="B18" s="14"/>
      <c r="C18" s="14"/>
      <c r="D18" s="10">
        <f t="shared" si="0"/>
        <v>0</v>
      </c>
      <c r="E18" s="14"/>
      <c r="F18" s="10">
        <f t="shared" si="5"/>
        <v>0</v>
      </c>
      <c r="G18" s="14"/>
      <c r="H18" s="10">
        <f t="shared" si="2"/>
        <v>0</v>
      </c>
      <c r="I18" s="14"/>
      <c r="J18" s="10" t="b">
        <f t="shared" si="3"/>
        <v>0</v>
      </c>
      <c r="K18" s="15">
        <f t="shared" si="4"/>
        <v>0</v>
      </c>
      <c r="L18" s="10"/>
    </row>
    <row r="19" spans="1:12" s="11" customFormat="1">
      <c r="A19" s="9">
        <f t="shared" si="6"/>
        <v>10</v>
      </c>
      <c r="B19" s="38"/>
      <c r="C19" s="38"/>
      <c r="D19" s="10">
        <f t="shared" si="0"/>
        <v>0</v>
      </c>
      <c r="E19" s="38"/>
      <c r="F19" s="10">
        <f t="shared" si="5"/>
        <v>0</v>
      </c>
      <c r="G19" s="38"/>
      <c r="H19" s="10">
        <f t="shared" si="2"/>
        <v>0</v>
      </c>
      <c r="I19" s="38"/>
      <c r="J19" s="10" t="b">
        <f t="shared" si="3"/>
        <v>0</v>
      </c>
      <c r="K19" s="39">
        <f t="shared" si="4"/>
        <v>0</v>
      </c>
      <c r="L19" s="10"/>
    </row>
    <row r="20" spans="1:12" s="11" customFormat="1">
      <c r="A20" s="9">
        <f t="shared" si="6"/>
        <v>11</v>
      </c>
      <c r="B20" s="38"/>
      <c r="C20" s="38"/>
      <c r="D20" s="10">
        <f t="shared" si="0"/>
        <v>0</v>
      </c>
      <c r="E20" s="38"/>
      <c r="F20" s="10">
        <f t="shared" si="5"/>
        <v>0</v>
      </c>
      <c r="G20" s="38"/>
      <c r="H20" s="10">
        <f t="shared" si="2"/>
        <v>0</v>
      </c>
      <c r="I20" s="38"/>
      <c r="J20" s="10" t="b">
        <f t="shared" si="3"/>
        <v>0</v>
      </c>
      <c r="K20" s="39">
        <f t="shared" si="4"/>
        <v>0</v>
      </c>
      <c r="L20" s="10"/>
    </row>
    <row r="21" spans="1:12" s="11" customFormat="1">
      <c r="A21" s="9">
        <f t="shared" si="6"/>
        <v>12</v>
      </c>
      <c r="B21" s="9"/>
      <c r="C21" s="9"/>
      <c r="D21" s="10">
        <f t="shared" si="0"/>
        <v>0</v>
      </c>
      <c r="E21" s="9"/>
      <c r="F21" s="10">
        <f t="shared" si="5"/>
        <v>0</v>
      </c>
      <c r="G21" s="9"/>
      <c r="H21" s="10">
        <f t="shared" si="2"/>
        <v>0</v>
      </c>
      <c r="I21" s="9"/>
      <c r="J21" s="10" t="b">
        <f t="shared" si="3"/>
        <v>0</v>
      </c>
      <c r="K21" s="10">
        <f t="shared" si="4"/>
        <v>0</v>
      </c>
      <c r="L21" s="10"/>
    </row>
    <row r="22" spans="1:12" s="11" customFormat="1">
      <c r="A22" s="9">
        <f t="shared" si="6"/>
        <v>13</v>
      </c>
      <c r="B22" s="9"/>
      <c r="C22" s="9"/>
      <c r="D22" s="10">
        <f t="shared" si="0"/>
        <v>0</v>
      </c>
      <c r="E22" s="9"/>
      <c r="F22" s="10">
        <f t="shared" si="5"/>
        <v>0</v>
      </c>
      <c r="G22" s="9"/>
      <c r="H22" s="10">
        <f t="shared" si="2"/>
        <v>0</v>
      </c>
      <c r="I22" s="9"/>
      <c r="J22" s="10" t="b">
        <f t="shared" si="3"/>
        <v>0</v>
      </c>
      <c r="K22" s="10">
        <f t="shared" si="4"/>
        <v>0</v>
      </c>
      <c r="L22" s="10"/>
    </row>
    <row r="23" spans="1:12" s="11" customFormat="1">
      <c r="A23" s="9">
        <f t="shared" si="6"/>
        <v>14</v>
      </c>
      <c r="B23" s="9"/>
      <c r="C23" s="9"/>
      <c r="D23" s="10">
        <f t="shared" si="0"/>
        <v>0</v>
      </c>
      <c r="E23" s="9"/>
      <c r="F23" s="10">
        <f t="shared" si="5"/>
        <v>0</v>
      </c>
      <c r="G23" s="9"/>
      <c r="H23" s="10">
        <f t="shared" si="2"/>
        <v>0</v>
      </c>
      <c r="I23" s="9"/>
      <c r="J23" s="10" t="b">
        <f t="shared" si="3"/>
        <v>0</v>
      </c>
      <c r="K23" s="10">
        <f t="shared" si="4"/>
        <v>0</v>
      </c>
      <c r="L23" s="10"/>
    </row>
    <row r="24" spans="1:12" s="11" customFormat="1">
      <c r="A24" s="9">
        <f t="shared" si="6"/>
        <v>15</v>
      </c>
      <c r="B24" s="9"/>
      <c r="C24" s="9" t="s">
        <v>10</v>
      </c>
      <c r="D24" s="10">
        <f t="shared" si="0"/>
        <v>0</v>
      </c>
      <c r="E24" s="9" t="s">
        <v>10</v>
      </c>
      <c r="F24" s="10">
        <f t="shared" si="5"/>
        <v>0</v>
      </c>
      <c r="G24" s="9"/>
      <c r="H24" s="10">
        <f t="shared" si="2"/>
        <v>0</v>
      </c>
      <c r="I24" s="9"/>
      <c r="J24" s="10" t="b">
        <f t="shared" si="3"/>
        <v>0</v>
      </c>
      <c r="K24" s="10">
        <f t="shared" si="4"/>
        <v>0</v>
      </c>
      <c r="L24" s="10" t="e">
        <f t="shared" ref="L24:L51" ca="1" si="7">_xlfn.RANK.EQ(K24,K$3:K$52)</f>
        <v>#NAME?</v>
      </c>
    </row>
    <row r="25" spans="1:12" s="11" customFormat="1">
      <c r="A25" s="9">
        <f t="shared" si="6"/>
        <v>16</v>
      </c>
      <c r="B25" s="9"/>
      <c r="C25" s="9" t="s">
        <v>10</v>
      </c>
      <c r="D25" s="10">
        <f t="shared" si="0"/>
        <v>0</v>
      </c>
      <c r="E25" s="9" t="s">
        <v>10</v>
      </c>
      <c r="F25" s="10">
        <f t="shared" si="5"/>
        <v>0</v>
      </c>
      <c r="G25" s="9"/>
      <c r="H25" s="10">
        <f t="shared" si="2"/>
        <v>0</v>
      </c>
      <c r="I25" s="9"/>
      <c r="J25" s="10" t="b">
        <f t="shared" si="3"/>
        <v>0</v>
      </c>
      <c r="K25" s="10">
        <f t="shared" si="4"/>
        <v>0</v>
      </c>
      <c r="L25" s="10" t="e">
        <f t="shared" ca="1" si="7"/>
        <v>#NAME?</v>
      </c>
    </row>
    <row r="26" spans="1:12" s="11" customFormat="1">
      <c r="A26" s="9">
        <f t="shared" si="6"/>
        <v>17</v>
      </c>
      <c r="B26" s="9"/>
      <c r="C26" s="9" t="s">
        <v>10</v>
      </c>
      <c r="D26" s="10">
        <f t="shared" si="0"/>
        <v>0</v>
      </c>
      <c r="E26" s="9" t="s">
        <v>10</v>
      </c>
      <c r="F26" s="10">
        <f t="shared" si="5"/>
        <v>0</v>
      </c>
      <c r="G26" s="9" t="s">
        <v>10</v>
      </c>
      <c r="H26" s="10">
        <f t="shared" si="2"/>
        <v>0</v>
      </c>
      <c r="I26" s="9"/>
      <c r="J26" s="10" t="b">
        <f t="shared" si="3"/>
        <v>0</v>
      </c>
      <c r="K26" s="10">
        <f t="shared" si="4"/>
        <v>0</v>
      </c>
      <c r="L26" s="10" t="e">
        <f t="shared" ca="1" si="7"/>
        <v>#NAME?</v>
      </c>
    </row>
    <row r="27" spans="1:12" s="11" customFormat="1">
      <c r="A27" s="9">
        <f t="shared" si="6"/>
        <v>18</v>
      </c>
      <c r="B27" s="9"/>
      <c r="C27" s="9" t="s">
        <v>10</v>
      </c>
      <c r="D27" s="10">
        <f t="shared" si="0"/>
        <v>0</v>
      </c>
      <c r="E27" s="9" t="s">
        <v>10</v>
      </c>
      <c r="F27" s="10">
        <f t="shared" si="5"/>
        <v>0</v>
      </c>
      <c r="G27" s="9" t="s">
        <v>10</v>
      </c>
      <c r="H27" s="10">
        <f t="shared" si="2"/>
        <v>0</v>
      </c>
      <c r="I27" s="9"/>
      <c r="J27" s="10" t="b">
        <f t="shared" si="3"/>
        <v>0</v>
      </c>
      <c r="K27" s="10">
        <f t="shared" si="4"/>
        <v>0</v>
      </c>
      <c r="L27" s="10" t="e">
        <f t="shared" ca="1" si="7"/>
        <v>#NAME?</v>
      </c>
    </row>
    <row r="28" spans="1:12" s="11" customFormat="1">
      <c r="A28" s="2">
        <f t="shared" si="6"/>
        <v>19</v>
      </c>
      <c r="B28" s="5"/>
      <c r="C28" s="5" t="s">
        <v>10</v>
      </c>
      <c r="D28" s="10">
        <f t="shared" si="0"/>
        <v>0</v>
      </c>
      <c r="E28" s="5" t="s">
        <v>10</v>
      </c>
      <c r="F28" s="10">
        <f t="shared" si="5"/>
        <v>0</v>
      </c>
      <c r="G28" s="5" t="s">
        <v>10</v>
      </c>
      <c r="H28" s="10">
        <f t="shared" si="2"/>
        <v>0</v>
      </c>
      <c r="I28" s="5" t="s">
        <v>10</v>
      </c>
      <c r="J28" s="10">
        <f t="shared" si="3"/>
        <v>0</v>
      </c>
      <c r="K28" s="3">
        <f t="shared" si="4"/>
        <v>0</v>
      </c>
      <c r="L28" s="3" t="e">
        <f t="shared" ca="1" si="7"/>
        <v>#NAME?</v>
      </c>
    </row>
    <row r="29" spans="1:12">
      <c r="A29" s="2">
        <f t="shared" si="6"/>
        <v>20</v>
      </c>
      <c r="B29" s="5"/>
      <c r="C29" s="5" t="s">
        <v>10</v>
      </c>
      <c r="D29" s="10">
        <f t="shared" si="0"/>
        <v>0</v>
      </c>
      <c r="E29" s="5" t="s">
        <v>10</v>
      </c>
      <c r="F29" s="10">
        <f t="shared" si="5"/>
        <v>0</v>
      </c>
      <c r="G29" s="5" t="s">
        <v>10</v>
      </c>
      <c r="H29" s="10">
        <f t="shared" si="2"/>
        <v>0</v>
      </c>
      <c r="I29" s="5" t="s">
        <v>10</v>
      </c>
      <c r="J29" s="10">
        <f t="shared" si="3"/>
        <v>0</v>
      </c>
      <c r="K29" s="3">
        <f t="shared" si="4"/>
        <v>0</v>
      </c>
      <c r="L29" s="3" t="e">
        <f t="shared" ca="1" si="7"/>
        <v>#NAME?</v>
      </c>
    </row>
    <row r="30" spans="1:12">
      <c r="A30" s="2">
        <f t="shared" si="6"/>
        <v>21</v>
      </c>
      <c r="B30" s="5"/>
      <c r="C30" s="5" t="s">
        <v>10</v>
      </c>
      <c r="D30" s="10">
        <f t="shared" si="0"/>
        <v>0</v>
      </c>
      <c r="E30" s="5" t="s">
        <v>10</v>
      </c>
      <c r="F30" s="10">
        <f t="shared" si="5"/>
        <v>0</v>
      </c>
      <c r="G30" s="5" t="s">
        <v>10</v>
      </c>
      <c r="H30" s="10">
        <f t="shared" si="2"/>
        <v>0</v>
      </c>
      <c r="I30" s="5" t="s">
        <v>10</v>
      </c>
      <c r="J30" s="10">
        <f t="shared" si="3"/>
        <v>0</v>
      </c>
      <c r="K30" s="3">
        <f t="shared" si="4"/>
        <v>0</v>
      </c>
      <c r="L30" s="3" t="e">
        <f t="shared" ca="1" si="7"/>
        <v>#NAME?</v>
      </c>
    </row>
    <row r="31" spans="1:12">
      <c r="A31" s="2">
        <f t="shared" si="6"/>
        <v>22</v>
      </c>
      <c r="B31" s="5"/>
      <c r="C31" s="5" t="s">
        <v>10</v>
      </c>
      <c r="D31" s="10">
        <f t="shared" si="0"/>
        <v>0</v>
      </c>
      <c r="E31" s="5" t="s">
        <v>10</v>
      </c>
      <c r="F31" s="10">
        <f t="shared" si="5"/>
        <v>0</v>
      </c>
      <c r="G31" s="5" t="s">
        <v>10</v>
      </c>
      <c r="H31" s="10">
        <f t="shared" si="2"/>
        <v>0</v>
      </c>
      <c r="I31" s="5" t="s">
        <v>10</v>
      </c>
      <c r="J31" s="10">
        <f t="shared" si="3"/>
        <v>0</v>
      </c>
      <c r="K31" s="3">
        <f t="shared" si="4"/>
        <v>0</v>
      </c>
      <c r="L31" s="3" t="e">
        <f t="shared" ca="1" si="7"/>
        <v>#NAME?</v>
      </c>
    </row>
    <row r="32" spans="1:12">
      <c r="A32" s="2">
        <f t="shared" si="6"/>
        <v>23</v>
      </c>
      <c r="B32" s="5"/>
      <c r="C32" s="5" t="s">
        <v>10</v>
      </c>
      <c r="D32" s="10">
        <f t="shared" si="0"/>
        <v>0</v>
      </c>
      <c r="E32" s="5" t="s">
        <v>10</v>
      </c>
      <c r="F32" s="10">
        <f t="shared" si="5"/>
        <v>0</v>
      </c>
      <c r="G32" s="5" t="s">
        <v>10</v>
      </c>
      <c r="H32" s="10">
        <f t="shared" si="2"/>
        <v>0</v>
      </c>
      <c r="I32" s="5" t="s">
        <v>10</v>
      </c>
      <c r="J32" s="10">
        <f t="shared" si="3"/>
        <v>0</v>
      </c>
      <c r="K32" s="3">
        <f t="shared" si="4"/>
        <v>0</v>
      </c>
      <c r="L32" s="3" t="e">
        <f t="shared" ca="1" si="7"/>
        <v>#NAME?</v>
      </c>
    </row>
    <row r="33" spans="1:12">
      <c r="A33" s="2">
        <f t="shared" si="6"/>
        <v>24</v>
      </c>
      <c r="B33" s="5"/>
      <c r="C33" s="5" t="s">
        <v>10</v>
      </c>
      <c r="D33" s="10">
        <f t="shared" si="0"/>
        <v>0</v>
      </c>
      <c r="E33" s="5" t="s">
        <v>10</v>
      </c>
      <c r="F33" s="10">
        <f t="shared" si="5"/>
        <v>0</v>
      </c>
      <c r="G33" s="5" t="s">
        <v>10</v>
      </c>
      <c r="H33" s="10">
        <f t="shared" si="2"/>
        <v>0</v>
      </c>
      <c r="I33" s="5" t="s">
        <v>10</v>
      </c>
      <c r="J33" s="10">
        <f t="shared" si="3"/>
        <v>0</v>
      </c>
      <c r="K33" s="3">
        <f t="shared" si="4"/>
        <v>0</v>
      </c>
      <c r="L33" s="3" t="e">
        <f t="shared" ca="1" si="7"/>
        <v>#NAME?</v>
      </c>
    </row>
    <row r="34" spans="1:12">
      <c r="A34" s="2">
        <f t="shared" si="6"/>
        <v>25</v>
      </c>
      <c r="B34" s="5"/>
      <c r="C34" s="5" t="s">
        <v>10</v>
      </c>
      <c r="D34" s="10">
        <f t="shared" ref="D34:D51" si="8">IF(C34="-",0,IF(C34&gt;-25,25*C34/30))</f>
        <v>0</v>
      </c>
      <c r="E34" s="5" t="s">
        <v>10</v>
      </c>
      <c r="F34" s="10">
        <f t="shared" si="5"/>
        <v>0</v>
      </c>
      <c r="G34" s="5" t="s">
        <v>10</v>
      </c>
      <c r="H34" s="10">
        <f t="shared" ref="H34:H51" si="9">IF(G34="-",0,IF(G34&gt;-10,25*G34/24))</f>
        <v>0</v>
      </c>
      <c r="I34" s="5" t="s">
        <v>10</v>
      </c>
      <c r="J34" s="10">
        <f t="shared" ref="J34:J51" si="10">IF(I34="-",0,IF(I34&gt;0,25*I$53/I34))</f>
        <v>0</v>
      </c>
      <c r="K34" s="3">
        <f t="shared" ref="K34:K51" si="11">D34+F34+H34+J34</f>
        <v>0</v>
      </c>
      <c r="L34" s="3" t="e">
        <f t="shared" ca="1" si="7"/>
        <v>#NAME?</v>
      </c>
    </row>
    <row r="35" spans="1:12">
      <c r="A35" s="2">
        <f t="shared" si="6"/>
        <v>26</v>
      </c>
      <c r="B35" s="5"/>
      <c r="C35" s="5" t="s">
        <v>10</v>
      </c>
      <c r="D35" s="10">
        <f t="shared" si="8"/>
        <v>0</v>
      </c>
      <c r="E35" s="5" t="s">
        <v>10</v>
      </c>
      <c r="F35" s="10">
        <f t="shared" si="5"/>
        <v>0</v>
      </c>
      <c r="G35" s="5" t="s">
        <v>10</v>
      </c>
      <c r="H35" s="10">
        <f t="shared" si="9"/>
        <v>0</v>
      </c>
      <c r="I35" s="5" t="s">
        <v>10</v>
      </c>
      <c r="J35" s="10">
        <f t="shared" si="10"/>
        <v>0</v>
      </c>
      <c r="K35" s="3">
        <f t="shared" si="11"/>
        <v>0</v>
      </c>
      <c r="L35" s="3" t="e">
        <f t="shared" ca="1" si="7"/>
        <v>#NAME?</v>
      </c>
    </row>
    <row r="36" spans="1:12">
      <c r="A36" s="2">
        <f t="shared" si="6"/>
        <v>27</v>
      </c>
      <c r="B36" s="5"/>
      <c r="C36" s="5" t="s">
        <v>10</v>
      </c>
      <c r="D36" s="10">
        <f t="shared" si="8"/>
        <v>0</v>
      </c>
      <c r="E36" s="5" t="s">
        <v>10</v>
      </c>
      <c r="F36" s="10">
        <f t="shared" si="5"/>
        <v>0</v>
      </c>
      <c r="G36" s="5" t="s">
        <v>10</v>
      </c>
      <c r="H36" s="10">
        <f t="shared" si="9"/>
        <v>0</v>
      </c>
      <c r="I36" s="5" t="s">
        <v>10</v>
      </c>
      <c r="J36" s="10">
        <f t="shared" si="10"/>
        <v>0</v>
      </c>
      <c r="K36" s="3">
        <f t="shared" si="11"/>
        <v>0</v>
      </c>
      <c r="L36" s="3" t="e">
        <f t="shared" ca="1" si="7"/>
        <v>#NAME?</v>
      </c>
    </row>
    <row r="37" spans="1:12">
      <c r="A37" s="2">
        <f t="shared" si="6"/>
        <v>28</v>
      </c>
      <c r="B37" s="5"/>
      <c r="C37" s="5" t="s">
        <v>10</v>
      </c>
      <c r="D37" s="10">
        <f t="shared" si="8"/>
        <v>0</v>
      </c>
      <c r="E37" s="5" t="s">
        <v>10</v>
      </c>
      <c r="F37" s="10">
        <f t="shared" si="5"/>
        <v>0</v>
      </c>
      <c r="G37" s="5" t="s">
        <v>10</v>
      </c>
      <c r="H37" s="10">
        <f t="shared" si="9"/>
        <v>0</v>
      </c>
      <c r="I37" s="5" t="s">
        <v>10</v>
      </c>
      <c r="J37" s="10">
        <f t="shared" si="10"/>
        <v>0</v>
      </c>
      <c r="K37" s="3">
        <f t="shared" si="11"/>
        <v>0</v>
      </c>
      <c r="L37" s="3" t="e">
        <f t="shared" ca="1" si="7"/>
        <v>#NAME?</v>
      </c>
    </row>
    <row r="38" spans="1:12">
      <c r="A38" s="2">
        <f t="shared" si="6"/>
        <v>29</v>
      </c>
      <c r="B38" s="5"/>
      <c r="C38" s="5" t="s">
        <v>10</v>
      </c>
      <c r="D38" s="10">
        <f t="shared" si="8"/>
        <v>0</v>
      </c>
      <c r="E38" s="5" t="s">
        <v>10</v>
      </c>
      <c r="F38" s="10">
        <f t="shared" si="5"/>
        <v>0</v>
      </c>
      <c r="G38" s="5" t="s">
        <v>10</v>
      </c>
      <c r="H38" s="10">
        <f t="shared" si="9"/>
        <v>0</v>
      </c>
      <c r="I38" s="5" t="s">
        <v>10</v>
      </c>
      <c r="J38" s="10">
        <f t="shared" si="10"/>
        <v>0</v>
      </c>
      <c r="K38" s="3">
        <f t="shared" si="11"/>
        <v>0</v>
      </c>
      <c r="L38" s="3" t="e">
        <f t="shared" ca="1" si="7"/>
        <v>#NAME?</v>
      </c>
    </row>
    <row r="39" spans="1:12">
      <c r="A39" s="2">
        <f t="shared" si="6"/>
        <v>30</v>
      </c>
      <c r="B39" s="5"/>
      <c r="C39" s="5" t="s">
        <v>10</v>
      </c>
      <c r="D39" s="10">
        <f t="shared" si="8"/>
        <v>0</v>
      </c>
      <c r="E39" s="5" t="s">
        <v>10</v>
      </c>
      <c r="F39" s="10">
        <f t="shared" si="5"/>
        <v>0</v>
      </c>
      <c r="G39" s="5" t="s">
        <v>10</v>
      </c>
      <c r="H39" s="10">
        <f t="shared" si="9"/>
        <v>0</v>
      </c>
      <c r="I39" s="5" t="s">
        <v>10</v>
      </c>
      <c r="J39" s="10">
        <f t="shared" si="10"/>
        <v>0</v>
      </c>
      <c r="K39" s="3">
        <f t="shared" si="11"/>
        <v>0</v>
      </c>
      <c r="L39" s="3" t="e">
        <f t="shared" ca="1" si="7"/>
        <v>#NAME?</v>
      </c>
    </row>
    <row r="40" spans="1:12">
      <c r="A40" s="2">
        <f t="shared" si="6"/>
        <v>31</v>
      </c>
      <c r="B40" s="5"/>
      <c r="C40" s="5" t="s">
        <v>10</v>
      </c>
      <c r="D40" s="10">
        <f t="shared" si="8"/>
        <v>0</v>
      </c>
      <c r="E40" s="5" t="s">
        <v>10</v>
      </c>
      <c r="F40" s="10">
        <f t="shared" si="5"/>
        <v>0</v>
      </c>
      <c r="G40" s="5" t="s">
        <v>10</v>
      </c>
      <c r="H40" s="10">
        <f t="shared" si="9"/>
        <v>0</v>
      </c>
      <c r="I40" s="5" t="s">
        <v>10</v>
      </c>
      <c r="J40" s="10">
        <f t="shared" si="10"/>
        <v>0</v>
      </c>
      <c r="K40" s="3">
        <f t="shared" si="11"/>
        <v>0</v>
      </c>
      <c r="L40" s="3" t="e">
        <f t="shared" ca="1" si="7"/>
        <v>#NAME?</v>
      </c>
    </row>
    <row r="41" spans="1:12">
      <c r="A41" s="2">
        <f t="shared" si="6"/>
        <v>32</v>
      </c>
      <c r="B41" s="5"/>
      <c r="C41" s="5" t="s">
        <v>10</v>
      </c>
      <c r="D41" s="10">
        <f t="shared" si="8"/>
        <v>0</v>
      </c>
      <c r="E41" s="5" t="s">
        <v>10</v>
      </c>
      <c r="F41" s="10">
        <f t="shared" si="5"/>
        <v>0</v>
      </c>
      <c r="G41" s="5" t="s">
        <v>10</v>
      </c>
      <c r="H41" s="10">
        <f t="shared" si="9"/>
        <v>0</v>
      </c>
      <c r="I41" s="5" t="s">
        <v>10</v>
      </c>
      <c r="J41" s="10">
        <f t="shared" si="10"/>
        <v>0</v>
      </c>
      <c r="K41" s="3">
        <f t="shared" si="11"/>
        <v>0</v>
      </c>
      <c r="L41" s="3" t="e">
        <f t="shared" ca="1" si="7"/>
        <v>#NAME?</v>
      </c>
    </row>
    <row r="42" spans="1:12">
      <c r="A42" s="2">
        <f t="shared" si="6"/>
        <v>33</v>
      </c>
      <c r="B42" s="5"/>
      <c r="C42" s="5" t="s">
        <v>10</v>
      </c>
      <c r="D42" s="10">
        <f t="shared" si="8"/>
        <v>0</v>
      </c>
      <c r="E42" s="5" t="s">
        <v>10</v>
      </c>
      <c r="F42" s="10">
        <f t="shared" si="5"/>
        <v>0</v>
      </c>
      <c r="G42" s="5" t="s">
        <v>10</v>
      </c>
      <c r="H42" s="10">
        <f t="shared" si="9"/>
        <v>0</v>
      </c>
      <c r="I42" s="5" t="s">
        <v>10</v>
      </c>
      <c r="J42" s="10">
        <f t="shared" si="10"/>
        <v>0</v>
      </c>
      <c r="K42" s="3">
        <f t="shared" si="11"/>
        <v>0</v>
      </c>
      <c r="L42" s="3" t="e">
        <f t="shared" ca="1" si="7"/>
        <v>#NAME?</v>
      </c>
    </row>
    <row r="43" spans="1:12">
      <c r="A43" s="2">
        <f t="shared" si="6"/>
        <v>34</v>
      </c>
      <c r="B43" s="5"/>
      <c r="C43" s="5" t="s">
        <v>10</v>
      </c>
      <c r="D43" s="10">
        <f t="shared" si="8"/>
        <v>0</v>
      </c>
      <c r="E43" s="5" t="s">
        <v>10</v>
      </c>
      <c r="F43" s="10">
        <f t="shared" si="5"/>
        <v>0</v>
      </c>
      <c r="G43" s="5" t="s">
        <v>10</v>
      </c>
      <c r="H43" s="10">
        <f t="shared" si="9"/>
        <v>0</v>
      </c>
      <c r="I43" s="5" t="s">
        <v>10</v>
      </c>
      <c r="J43" s="10">
        <f t="shared" si="10"/>
        <v>0</v>
      </c>
      <c r="K43" s="3">
        <f t="shared" si="11"/>
        <v>0</v>
      </c>
      <c r="L43" s="3" t="e">
        <f t="shared" ca="1" si="7"/>
        <v>#NAME?</v>
      </c>
    </row>
    <row r="44" spans="1:12">
      <c r="A44" s="2">
        <f t="shared" si="6"/>
        <v>35</v>
      </c>
      <c r="B44" s="5"/>
      <c r="C44" s="5" t="s">
        <v>10</v>
      </c>
      <c r="D44" s="10">
        <f t="shared" si="8"/>
        <v>0</v>
      </c>
      <c r="E44" s="5" t="s">
        <v>10</v>
      </c>
      <c r="F44" s="10">
        <f t="shared" si="5"/>
        <v>0</v>
      </c>
      <c r="G44" s="5" t="s">
        <v>10</v>
      </c>
      <c r="H44" s="10">
        <f t="shared" si="9"/>
        <v>0</v>
      </c>
      <c r="I44" s="5" t="s">
        <v>10</v>
      </c>
      <c r="J44" s="10">
        <f t="shared" si="10"/>
        <v>0</v>
      </c>
      <c r="K44" s="3">
        <f t="shared" si="11"/>
        <v>0</v>
      </c>
      <c r="L44" s="3" t="e">
        <f t="shared" ca="1" si="7"/>
        <v>#NAME?</v>
      </c>
    </row>
    <row r="45" spans="1:12">
      <c r="A45" s="2">
        <f t="shared" si="6"/>
        <v>36</v>
      </c>
      <c r="B45" s="5"/>
      <c r="C45" s="5" t="s">
        <v>10</v>
      </c>
      <c r="D45" s="10">
        <f t="shared" si="8"/>
        <v>0</v>
      </c>
      <c r="E45" s="5" t="s">
        <v>10</v>
      </c>
      <c r="F45" s="10">
        <f t="shared" si="5"/>
        <v>0</v>
      </c>
      <c r="G45" s="5" t="s">
        <v>10</v>
      </c>
      <c r="H45" s="10">
        <f t="shared" si="9"/>
        <v>0</v>
      </c>
      <c r="I45" s="5" t="s">
        <v>10</v>
      </c>
      <c r="J45" s="10">
        <f t="shared" si="10"/>
        <v>0</v>
      </c>
      <c r="K45" s="3">
        <f t="shared" si="11"/>
        <v>0</v>
      </c>
      <c r="L45" s="3" t="e">
        <f t="shared" ca="1" si="7"/>
        <v>#NAME?</v>
      </c>
    </row>
    <row r="46" spans="1:12">
      <c r="A46" s="2">
        <f t="shared" si="6"/>
        <v>37</v>
      </c>
      <c r="B46" s="5"/>
      <c r="C46" s="5" t="s">
        <v>10</v>
      </c>
      <c r="D46" s="10">
        <f t="shared" si="8"/>
        <v>0</v>
      </c>
      <c r="E46" s="5" t="s">
        <v>10</v>
      </c>
      <c r="F46" s="10">
        <f t="shared" si="5"/>
        <v>0</v>
      </c>
      <c r="G46" s="5" t="s">
        <v>10</v>
      </c>
      <c r="H46" s="10">
        <f t="shared" si="9"/>
        <v>0</v>
      </c>
      <c r="I46" s="5" t="s">
        <v>10</v>
      </c>
      <c r="J46" s="10">
        <f t="shared" si="10"/>
        <v>0</v>
      </c>
      <c r="K46" s="3">
        <f t="shared" si="11"/>
        <v>0</v>
      </c>
      <c r="L46" s="3" t="e">
        <f t="shared" ca="1" si="7"/>
        <v>#NAME?</v>
      </c>
    </row>
    <row r="47" spans="1:12">
      <c r="A47" s="2">
        <f t="shared" si="6"/>
        <v>38</v>
      </c>
      <c r="B47" s="5"/>
      <c r="C47" s="5" t="s">
        <v>10</v>
      </c>
      <c r="D47" s="10">
        <f t="shared" si="8"/>
        <v>0</v>
      </c>
      <c r="E47" s="5" t="s">
        <v>10</v>
      </c>
      <c r="F47" s="10">
        <f t="shared" si="5"/>
        <v>0</v>
      </c>
      <c r="G47" s="5" t="s">
        <v>10</v>
      </c>
      <c r="H47" s="10">
        <f t="shared" si="9"/>
        <v>0</v>
      </c>
      <c r="I47" s="5" t="s">
        <v>10</v>
      </c>
      <c r="J47" s="10">
        <f t="shared" si="10"/>
        <v>0</v>
      </c>
      <c r="K47" s="3">
        <f t="shared" si="11"/>
        <v>0</v>
      </c>
      <c r="L47" s="3" t="e">
        <f t="shared" ca="1" si="7"/>
        <v>#NAME?</v>
      </c>
    </row>
    <row r="48" spans="1:12">
      <c r="A48" s="2">
        <f t="shared" si="6"/>
        <v>39</v>
      </c>
      <c r="B48" s="5"/>
      <c r="C48" s="5" t="s">
        <v>10</v>
      </c>
      <c r="D48" s="10">
        <f t="shared" si="8"/>
        <v>0</v>
      </c>
      <c r="E48" s="5" t="s">
        <v>10</v>
      </c>
      <c r="F48" s="10">
        <f t="shared" si="5"/>
        <v>0</v>
      </c>
      <c r="G48" s="5" t="s">
        <v>10</v>
      </c>
      <c r="H48" s="10">
        <f t="shared" si="9"/>
        <v>0</v>
      </c>
      <c r="I48" s="5" t="s">
        <v>10</v>
      </c>
      <c r="J48" s="10">
        <f t="shared" si="10"/>
        <v>0</v>
      </c>
      <c r="K48" s="3">
        <f t="shared" si="11"/>
        <v>0</v>
      </c>
      <c r="L48" s="3" t="e">
        <f t="shared" ca="1" si="7"/>
        <v>#NAME?</v>
      </c>
    </row>
    <row r="49" spans="1:12">
      <c r="A49" s="2">
        <f t="shared" si="6"/>
        <v>40</v>
      </c>
      <c r="B49" s="5"/>
      <c r="C49" s="5" t="s">
        <v>10</v>
      </c>
      <c r="D49" s="10">
        <f t="shared" si="8"/>
        <v>0</v>
      </c>
      <c r="E49" s="5" t="s">
        <v>10</v>
      </c>
      <c r="F49" s="10">
        <f t="shared" si="5"/>
        <v>0</v>
      </c>
      <c r="G49" s="5" t="s">
        <v>10</v>
      </c>
      <c r="H49" s="10">
        <f t="shared" si="9"/>
        <v>0</v>
      </c>
      <c r="I49" s="5" t="s">
        <v>10</v>
      </c>
      <c r="J49" s="10">
        <f t="shared" si="10"/>
        <v>0</v>
      </c>
      <c r="K49" s="3">
        <f t="shared" si="11"/>
        <v>0</v>
      </c>
      <c r="L49" s="3" t="e">
        <f t="shared" ca="1" si="7"/>
        <v>#NAME?</v>
      </c>
    </row>
    <row r="50" spans="1:12">
      <c r="A50" s="2">
        <f t="shared" si="6"/>
        <v>41</v>
      </c>
      <c r="B50" s="5"/>
      <c r="C50" s="5" t="s">
        <v>10</v>
      </c>
      <c r="D50" s="10">
        <f t="shared" si="8"/>
        <v>0</v>
      </c>
      <c r="E50" s="5" t="s">
        <v>10</v>
      </c>
      <c r="F50" s="10">
        <f t="shared" si="5"/>
        <v>0</v>
      </c>
      <c r="G50" s="5" t="s">
        <v>10</v>
      </c>
      <c r="H50" s="10">
        <f t="shared" si="9"/>
        <v>0</v>
      </c>
      <c r="I50" s="5" t="s">
        <v>10</v>
      </c>
      <c r="J50" s="10">
        <f t="shared" si="10"/>
        <v>0</v>
      </c>
      <c r="K50" s="3">
        <f t="shared" si="11"/>
        <v>0</v>
      </c>
      <c r="L50" s="3" t="e">
        <f t="shared" ca="1" si="7"/>
        <v>#NAME?</v>
      </c>
    </row>
    <row r="51" spans="1:12">
      <c r="A51" s="2">
        <f t="shared" si="6"/>
        <v>42</v>
      </c>
      <c r="B51" s="5"/>
      <c r="C51" s="5" t="s">
        <v>10</v>
      </c>
      <c r="D51" s="10">
        <f t="shared" si="8"/>
        <v>0</v>
      </c>
      <c r="E51" s="5" t="s">
        <v>10</v>
      </c>
      <c r="F51" s="10">
        <f t="shared" si="5"/>
        <v>0</v>
      </c>
      <c r="G51" s="5" t="s">
        <v>10</v>
      </c>
      <c r="H51" s="10">
        <f t="shared" si="9"/>
        <v>0</v>
      </c>
      <c r="I51" s="5" t="s">
        <v>10</v>
      </c>
      <c r="J51" s="10">
        <f t="shared" si="10"/>
        <v>0</v>
      </c>
      <c r="K51" s="3">
        <f t="shared" si="11"/>
        <v>0</v>
      </c>
      <c r="L51" s="3" t="e">
        <f t="shared" ca="1" si="7"/>
        <v>#NAME?</v>
      </c>
    </row>
    <row r="52" spans="1:12">
      <c r="A52" s="27"/>
      <c r="B52" s="27"/>
      <c r="C52" s="2" t="s">
        <v>3</v>
      </c>
      <c r="D52" s="9" t="s">
        <v>4</v>
      </c>
      <c r="E52" s="2" t="s">
        <v>3</v>
      </c>
      <c r="F52" s="9" t="s">
        <v>4</v>
      </c>
      <c r="G52" s="2" t="s">
        <v>3</v>
      </c>
      <c r="H52" s="9" t="s">
        <v>4</v>
      </c>
      <c r="I52" s="2" t="s">
        <v>12</v>
      </c>
      <c r="J52" s="9" t="s">
        <v>4</v>
      </c>
      <c r="K52" s="29"/>
      <c r="L52" s="27"/>
    </row>
    <row r="53" spans="1:12">
      <c r="I53" s="4">
        <f>MIN(I3:I52)</f>
        <v>14.14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130" zoomScaleNormal="130" workbookViewId="0">
      <selection activeCell="B6" sqref="B6"/>
    </sheetView>
  </sheetViews>
  <sheetFormatPr defaultRowHeight="15"/>
  <cols>
    <col min="1" max="1" width="6.42578125" style="1" customWidth="1"/>
    <col min="2" max="2" width="27.5703125" style="1" customWidth="1"/>
    <col min="3" max="3" width="9" style="1" customWidth="1"/>
    <col min="4" max="4" width="11.28515625" style="11" customWidth="1"/>
    <col min="5" max="5" width="9.140625" style="1"/>
    <col min="6" max="6" width="9.140625" style="11"/>
    <col min="7" max="7" width="9.140625" style="1"/>
    <col min="8" max="8" width="9.140625" style="11"/>
    <col min="9" max="9" width="10.5703125" style="1" customWidth="1"/>
    <col min="10" max="10" width="9.140625" style="11"/>
    <col min="11" max="16384" width="9.140625" style="1"/>
  </cols>
  <sheetData>
    <row r="1" spans="1:12" ht="15" customHeight="1">
      <c r="A1" s="20" t="s">
        <v>0</v>
      </c>
      <c r="B1" s="20" t="s">
        <v>1</v>
      </c>
      <c r="C1" s="21" t="s">
        <v>2</v>
      </c>
      <c r="D1" s="22"/>
      <c r="E1" s="21" t="s">
        <v>5</v>
      </c>
      <c r="F1" s="22"/>
      <c r="G1" s="21" t="s">
        <v>7</v>
      </c>
      <c r="H1" s="22"/>
      <c r="I1" s="23" t="s">
        <v>6</v>
      </c>
      <c r="J1" s="24"/>
      <c r="K1" s="25" t="s">
        <v>8</v>
      </c>
      <c r="L1" s="33" t="s">
        <v>9</v>
      </c>
    </row>
    <row r="2" spans="1:12" s="45" customFormat="1">
      <c r="A2" s="40">
        <v>1</v>
      </c>
      <c r="B2" s="40" t="s">
        <v>47</v>
      </c>
      <c r="C2" s="41">
        <v>9.5</v>
      </c>
      <c r="D2" s="42">
        <f t="shared" ref="D2:D33" si="0">IF(C2="-",0,IF(C2&gt;-25,25*C2/30))</f>
        <v>7.916666666666667</v>
      </c>
      <c r="E2" s="41">
        <v>6.8</v>
      </c>
      <c r="F2" s="42">
        <f t="shared" ref="F2:F33" si="1">IF(E2="-",0,IF(E2&gt;-10,25*E2/10))</f>
        <v>17</v>
      </c>
      <c r="G2" s="41">
        <v>15</v>
      </c>
      <c r="H2" s="42">
        <f t="shared" ref="H2:H33" si="2">IF(G2="-",0,IF(G2&gt;-10,25*G2/24))</f>
        <v>15.625</v>
      </c>
      <c r="I2" s="41">
        <v>13.8</v>
      </c>
      <c r="J2" s="42">
        <f t="shared" ref="J2:J33" si="3">IF(I2="-",0,IF(I2&gt;0,25*I$53/I2))</f>
        <v>24.54710144927536</v>
      </c>
      <c r="K2" s="47">
        <f t="shared" ref="K2:K33" si="4">D2+F2+H2+J2</f>
        <v>65.088768115942031</v>
      </c>
      <c r="L2" s="48" t="s">
        <v>16</v>
      </c>
    </row>
    <row r="3" spans="1:12" s="45" customFormat="1">
      <c r="A3" s="41">
        <v>2</v>
      </c>
      <c r="B3" s="41" t="s">
        <v>48</v>
      </c>
      <c r="C3" s="42">
        <v>6.5</v>
      </c>
      <c r="D3" s="42">
        <f t="shared" si="0"/>
        <v>5.416666666666667</v>
      </c>
      <c r="E3" s="42">
        <v>6</v>
      </c>
      <c r="F3" s="42">
        <f t="shared" si="1"/>
        <v>15</v>
      </c>
      <c r="G3" s="42">
        <v>21</v>
      </c>
      <c r="H3" s="42">
        <f t="shared" si="2"/>
        <v>21.875</v>
      </c>
      <c r="I3" s="41">
        <v>15.22</v>
      </c>
      <c r="J3" s="42">
        <f t="shared" si="3"/>
        <v>22.256898817345597</v>
      </c>
      <c r="K3" s="46">
        <f t="shared" si="4"/>
        <v>64.548565484012272</v>
      </c>
      <c r="L3" s="42" t="s">
        <v>15</v>
      </c>
    </row>
    <row r="4" spans="1:12" s="45" customFormat="1">
      <c r="A4" s="40">
        <v>3</v>
      </c>
      <c r="B4" s="41" t="s">
        <v>49</v>
      </c>
      <c r="C4" s="41">
        <v>5</v>
      </c>
      <c r="D4" s="42">
        <f t="shared" si="0"/>
        <v>4.166666666666667</v>
      </c>
      <c r="E4" s="41">
        <v>6.2</v>
      </c>
      <c r="F4" s="42">
        <f t="shared" si="1"/>
        <v>15.5</v>
      </c>
      <c r="G4" s="41">
        <v>17</v>
      </c>
      <c r="H4" s="42">
        <f t="shared" si="2"/>
        <v>17.708333333333332</v>
      </c>
      <c r="I4" s="41">
        <v>13.83</v>
      </c>
      <c r="J4" s="42">
        <f t="shared" si="3"/>
        <v>24.493853940708604</v>
      </c>
      <c r="K4" s="46">
        <f t="shared" si="4"/>
        <v>61.868853940708604</v>
      </c>
      <c r="L4" s="42"/>
    </row>
    <row r="5" spans="1:12" s="45" customFormat="1">
      <c r="A5" s="41">
        <v>4</v>
      </c>
      <c r="B5" s="41" t="s">
        <v>50</v>
      </c>
      <c r="C5" s="41">
        <v>5</v>
      </c>
      <c r="D5" s="42">
        <f t="shared" si="0"/>
        <v>4.166666666666667</v>
      </c>
      <c r="E5" s="41">
        <v>8</v>
      </c>
      <c r="F5" s="42">
        <f t="shared" si="1"/>
        <v>20</v>
      </c>
      <c r="G5" s="41">
        <v>8</v>
      </c>
      <c r="H5" s="42">
        <f t="shared" si="2"/>
        <v>8.3333333333333339</v>
      </c>
      <c r="I5" s="41">
        <v>14.2</v>
      </c>
      <c r="J5" s="42">
        <f t="shared" si="3"/>
        <v>23.855633802816904</v>
      </c>
      <c r="K5" s="49">
        <f t="shared" si="4"/>
        <v>56.355633802816904</v>
      </c>
      <c r="L5" s="42"/>
    </row>
    <row r="6" spans="1:12" s="45" customFormat="1">
      <c r="A6" s="40">
        <v>5</v>
      </c>
      <c r="B6" s="41" t="s">
        <v>51</v>
      </c>
      <c r="C6" s="41">
        <v>9.5</v>
      </c>
      <c r="D6" s="42">
        <f t="shared" si="0"/>
        <v>7.916666666666667</v>
      </c>
      <c r="E6" s="41">
        <v>0</v>
      </c>
      <c r="F6" s="42">
        <f t="shared" si="1"/>
        <v>0</v>
      </c>
      <c r="G6" s="41">
        <v>17</v>
      </c>
      <c r="H6" s="42">
        <f t="shared" si="2"/>
        <v>17.708333333333332</v>
      </c>
      <c r="I6" s="41">
        <v>13.55</v>
      </c>
      <c r="J6" s="42">
        <f t="shared" si="3"/>
        <v>25</v>
      </c>
      <c r="K6" s="46">
        <f t="shared" si="4"/>
        <v>50.625</v>
      </c>
      <c r="L6" s="42"/>
    </row>
    <row r="7" spans="1:12" s="45" customFormat="1">
      <c r="A7" s="41"/>
      <c r="B7" s="41"/>
      <c r="C7" s="41"/>
      <c r="D7" s="42">
        <f t="shared" si="0"/>
        <v>0</v>
      </c>
      <c r="E7" s="41"/>
      <c r="F7" s="42">
        <f t="shared" si="1"/>
        <v>0</v>
      </c>
      <c r="G7" s="41"/>
      <c r="H7" s="42">
        <f t="shared" si="2"/>
        <v>0</v>
      </c>
      <c r="I7" s="41"/>
      <c r="J7" s="42" t="b">
        <f t="shared" si="3"/>
        <v>0</v>
      </c>
      <c r="K7" s="49">
        <f t="shared" si="4"/>
        <v>0</v>
      </c>
      <c r="L7" s="42"/>
    </row>
    <row r="8" spans="1:12">
      <c r="A8" s="28"/>
      <c r="B8" s="17"/>
      <c r="C8" s="18"/>
      <c r="D8" s="10">
        <f t="shared" si="0"/>
        <v>0</v>
      </c>
      <c r="E8" s="18"/>
      <c r="F8" s="10">
        <f t="shared" si="1"/>
        <v>0</v>
      </c>
      <c r="G8" s="18"/>
      <c r="H8" s="10">
        <f t="shared" si="2"/>
        <v>0</v>
      </c>
      <c r="I8" s="17"/>
      <c r="J8" s="10" t="b">
        <f t="shared" si="3"/>
        <v>0</v>
      </c>
      <c r="K8" s="32">
        <f t="shared" si="4"/>
        <v>0</v>
      </c>
      <c r="L8" s="10"/>
    </row>
    <row r="9" spans="1:12">
      <c r="A9" s="9"/>
      <c r="B9" s="17"/>
      <c r="C9" s="18"/>
      <c r="D9" s="10">
        <f t="shared" si="0"/>
        <v>0</v>
      </c>
      <c r="E9" s="18"/>
      <c r="F9" s="10">
        <f t="shared" si="1"/>
        <v>0</v>
      </c>
      <c r="G9" s="18"/>
      <c r="H9" s="10">
        <f t="shared" si="2"/>
        <v>0</v>
      </c>
      <c r="I9" s="17"/>
      <c r="J9" s="10" t="b">
        <f t="shared" si="3"/>
        <v>0</v>
      </c>
      <c r="K9" s="32">
        <f t="shared" si="4"/>
        <v>0</v>
      </c>
      <c r="L9" s="10"/>
    </row>
    <row r="10" spans="1:12" s="8" customFormat="1">
      <c r="A10" s="28">
        <v>9</v>
      </c>
      <c r="B10" s="17"/>
      <c r="C10" s="18"/>
      <c r="D10" s="10">
        <f t="shared" si="0"/>
        <v>0</v>
      </c>
      <c r="E10" s="18"/>
      <c r="F10" s="10">
        <f t="shared" si="1"/>
        <v>0</v>
      </c>
      <c r="G10" s="18"/>
      <c r="H10" s="10">
        <f t="shared" si="2"/>
        <v>0</v>
      </c>
      <c r="I10" s="17"/>
      <c r="J10" s="10" t="b">
        <f t="shared" si="3"/>
        <v>0</v>
      </c>
      <c r="K10" s="32">
        <f t="shared" si="4"/>
        <v>0</v>
      </c>
      <c r="L10" s="10"/>
    </row>
    <row r="11" spans="1:12" s="11" customFormat="1">
      <c r="A11" s="9">
        <v>10</v>
      </c>
      <c r="B11" s="5"/>
      <c r="C11" s="5"/>
      <c r="D11" s="10">
        <f t="shared" si="0"/>
        <v>0</v>
      </c>
      <c r="E11" s="5"/>
      <c r="F11" s="10">
        <f t="shared" si="1"/>
        <v>0</v>
      </c>
      <c r="G11" s="5"/>
      <c r="H11" s="10">
        <f t="shared" si="2"/>
        <v>0</v>
      </c>
      <c r="I11" s="5"/>
      <c r="J11" s="10" t="b">
        <f t="shared" si="3"/>
        <v>0</v>
      </c>
      <c r="K11" s="35">
        <f t="shared" si="4"/>
        <v>0</v>
      </c>
      <c r="L11" s="3"/>
    </row>
    <row r="12" spans="1:12" s="11" customFormat="1">
      <c r="A12" s="28">
        <v>11</v>
      </c>
      <c r="B12" s="17"/>
      <c r="C12" s="18"/>
      <c r="D12" s="10">
        <f t="shared" si="0"/>
        <v>0</v>
      </c>
      <c r="E12" s="18"/>
      <c r="F12" s="10">
        <f t="shared" si="1"/>
        <v>0</v>
      </c>
      <c r="G12" s="18"/>
      <c r="H12" s="10">
        <f t="shared" si="2"/>
        <v>0</v>
      </c>
      <c r="I12" s="17"/>
      <c r="J12" s="10" t="b">
        <f t="shared" si="3"/>
        <v>0</v>
      </c>
      <c r="K12" s="18">
        <f t="shared" si="4"/>
        <v>0</v>
      </c>
      <c r="L12" s="10"/>
    </row>
    <row r="13" spans="1:12" s="11" customFormat="1">
      <c r="A13" s="9">
        <v>12</v>
      </c>
      <c r="B13" s="5"/>
      <c r="C13" s="5"/>
      <c r="D13" s="10">
        <f t="shared" si="0"/>
        <v>0</v>
      </c>
      <c r="E13" s="5"/>
      <c r="F13" s="10">
        <f t="shared" si="1"/>
        <v>0</v>
      </c>
      <c r="G13" s="5"/>
      <c r="H13" s="10">
        <f t="shared" si="2"/>
        <v>0</v>
      </c>
      <c r="I13" s="5"/>
      <c r="J13" s="10" t="b">
        <f t="shared" si="3"/>
        <v>0</v>
      </c>
      <c r="K13" s="5">
        <f t="shared" si="4"/>
        <v>0</v>
      </c>
      <c r="L13" s="3"/>
    </row>
    <row r="14" spans="1:12" s="11" customFormat="1">
      <c r="A14" s="28">
        <v>13</v>
      </c>
      <c r="B14" s="6"/>
      <c r="C14" s="6"/>
      <c r="D14" s="10">
        <f t="shared" si="0"/>
        <v>0</v>
      </c>
      <c r="E14" s="6"/>
      <c r="F14" s="10">
        <f t="shared" si="1"/>
        <v>0</v>
      </c>
      <c r="G14" s="6"/>
      <c r="H14" s="10">
        <f t="shared" si="2"/>
        <v>0</v>
      </c>
      <c r="I14" s="6"/>
      <c r="J14" s="10" t="b">
        <f t="shared" si="3"/>
        <v>0</v>
      </c>
      <c r="K14" s="7">
        <f t="shared" si="4"/>
        <v>0</v>
      </c>
      <c r="L14" s="7"/>
    </row>
    <row r="15" spans="1:12" s="11" customFormat="1">
      <c r="A15" s="9">
        <v>14</v>
      </c>
      <c r="B15" s="17"/>
      <c r="C15" s="18"/>
      <c r="D15" s="10">
        <f t="shared" si="0"/>
        <v>0</v>
      </c>
      <c r="E15" s="18"/>
      <c r="F15" s="10">
        <f t="shared" si="1"/>
        <v>0</v>
      </c>
      <c r="G15" s="18"/>
      <c r="H15" s="10">
        <f t="shared" si="2"/>
        <v>0</v>
      </c>
      <c r="I15" s="17"/>
      <c r="J15" s="10" t="b">
        <f t="shared" si="3"/>
        <v>0</v>
      </c>
      <c r="K15" s="18">
        <f t="shared" si="4"/>
        <v>0</v>
      </c>
      <c r="L15" s="10"/>
    </row>
    <row r="16" spans="1:12" s="11" customFormat="1">
      <c r="A16" s="28">
        <v>15</v>
      </c>
      <c r="B16" s="38"/>
      <c r="C16" s="38"/>
      <c r="D16" s="10">
        <f t="shared" si="0"/>
        <v>0</v>
      </c>
      <c r="E16" s="38"/>
      <c r="F16" s="10">
        <f t="shared" si="1"/>
        <v>0</v>
      </c>
      <c r="G16" s="38"/>
      <c r="H16" s="10">
        <f t="shared" si="2"/>
        <v>0</v>
      </c>
      <c r="I16" s="38"/>
      <c r="J16" s="10" t="b">
        <f t="shared" si="3"/>
        <v>0</v>
      </c>
      <c r="K16" s="39">
        <f t="shared" si="4"/>
        <v>0</v>
      </c>
      <c r="L16" s="3"/>
    </row>
    <row r="17" spans="1:12" s="11" customFormat="1">
      <c r="A17" s="9">
        <v>16</v>
      </c>
      <c r="B17" s="14"/>
      <c r="C17" s="14"/>
      <c r="D17" s="10">
        <f t="shared" si="0"/>
        <v>0</v>
      </c>
      <c r="E17" s="14"/>
      <c r="F17" s="10">
        <f t="shared" si="1"/>
        <v>0</v>
      </c>
      <c r="G17" s="14"/>
      <c r="H17" s="10">
        <f t="shared" si="2"/>
        <v>0</v>
      </c>
      <c r="I17" s="14"/>
      <c r="J17" s="10" t="b">
        <f t="shared" si="3"/>
        <v>0</v>
      </c>
      <c r="K17" s="15">
        <f t="shared" si="4"/>
        <v>0</v>
      </c>
      <c r="L17" s="10" t="e">
        <f t="shared" ref="L17:L51" ca="1" si="5">_xlfn.RANK.EQ(K17,K$3:K$52)</f>
        <v>#NAME?</v>
      </c>
    </row>
    <row r="18" spans="1:12" s="11" customFormat="1">
      <c r="A18" s="28">
        <v>17</v>
      </c>
      <c r="B18" s="17"/>
      <c r="C18" s="18"/>
      <c r="D18" s="10">
        <f t="shared" si="0"/>
        <v>0</v>
      </c>
      <c r="E18" s="18"/>
      <c r="F18" s="10">
        <f t="shared" si="1"/>
        <v>0</v>
      </c>
      <c r="G18" s="18"/>
      <c r="H18" s="10">
        <f t="shared" si="2"/>
        <v>0</v>
      </c>
      <c r="I18" s="17"/>
      <c r="J18" s="10" t="b">
        <f t="shared" si="3"/>
        <v>0</v>
      </c>
      <c r="K18" s="18">
        <f t="shared" si="4"/>
        <v>0</v>
      </c>
      <c r="L18" s="10" t="e">
        <f t="shared" ca="1" si="5"/>
        <v>#NAME?</v>
      </c>
    </row>
    <row r="19" spans="1:12" s="11" customFormat="1">
      <c r="A19" s="9">
        <v>18</v>
      </c>
      <c r="B19" s="17"/>
      <c r="C19" s="18"/>
      <c r="D19" s="10">
        <f t="shared" si="0"/>
        <v>0</v>
      </c>
      <c r="E19" s="18"/>
      <c r="F19" s="10">
        <f t="shared" si="1"/>
        <v>0</v>
      </c>
      <c r="G19" s="18"/>
      <c r="H19" s="10">
        <f t="shared" si="2"/>
        <v>0</v>
      </c>
      <c r="I19" s="17"/>
      <c r="J19" s="10" t="b">
        <f t="shared" si="3"/>
        <v>0</v>
      </c>
      <c r="K19" s="18">
        <f t="shared" si="4"/>
        <v>0</v>
      </c>
      <c r="L19" s="10" t="e">
        <f t="shared" ca="1" si="5"/>
        <v>#NAME?</v>
      </c>
    </row>
    <row r="20" spans="1:12" s="11" customFormat="1">
      <c r="A20" s="28">
        <v>19</v>
      </c>
      <c r="B20" s="5"/>
      <c r="C20" s="5"/>
      <c r="D20" s="10">
        <f t="shared" si="0"/>
        <v>0</v>
      </c>
      <c r="E20" s="5"/>
      <c r="F20" s="10">
        <f t="shared" si="1"/>
        <v>0</v>
      </c>
      <c r="G20" s="5"/>
      <c r="H20" s="10">
        <f t="shared" si="2"/>
        <v>0</v>
      </c>
      <c r="I20" s="5"/>
      <c r="J20" s="10" t="b">
        <f t="shared" si="3"/>
        <v>0</v>
      </c>
      <c r="K20" s="5">
        <f t="shared" si="4"/>
        <v>0</v>
      </c>
      <c r="L20" s="3" t="e">
        <f t="shared" ca="1" si="5"/>
        <v>#NAME?</v>
      </c>
    </row>
    <row r="21" spans="1:12" s="11" customFormat="1">
      <c r="A21" s="9">
        <v>20</v>
      </c>
      <c r="B21" s="14"/>
      <c r="C21" s="14"/>
      <c r="D21" s="10">
        <f t="shared" si="0"/>
        <v>0</v>
      </c>
      <c r="E21" s="14"/>
      <c r="F21" s="10">
        <f t="shared" si="1"/>
        <v>0</v>
      </c>
      <c r="G21" s="14"/>
      <c r="H21" s="10">
        <f t="shared" si="2"/>
        <v>0</v>
      </c>
      <c r="I21" s="14"/>
      <c r="J21" s="10" t="b">
        <f t="shared" si="3"/>
        <v>0</v>
      </c>
      <c r="K21" s="15">
        <f t="shared" si="4"/>
        <v>0</v>
      </c>
      <c r="L21" s="10" t="e">
        <f t="shared" ca="1" si="5"/>
        <v>#NAME?</v>
      </c>
    </row>
    <row r="22" spans="1:12" s="11" customFormat="1">
      <c r="A22" s="28">
        <v>21</v>
      </c>
      <c r="B22" s="14"/>
      <c r="C22" s="14"/>
      <c r="D22" s="10">
        <f t="shared" si="0"/>
        <v>0</v>
      </c>
      <c r="E22" s="14"/>
      <c r="F22" s="10">
        <f t="shared" si="1"/>
        <v>0</v>
      </c>
      <c r="G22" s="14"/>
      <c r="H22" s="10">
        <f t="shared" si="2"/>
        <v>0</v>
      </c>
      <c r="I22" s="14"/>
      <c r="J22" s="10" t="b">
        <f t="shared" si="3"/>
        <v>0</v>
      </c>
      <c r="K22" s="15">
        <f t="shared" si="4"/>
        <v>0</v>
      </c>
      <c r="L22" s="10" t="e">
        <f t="shared" ca="1" si="5"/>
        <v>#NAME?</v>
      </c>
    </row>
    <row r="23" spans="1:12" s="11" customFormat="1">
      <c r="A23" s="9">
        <v>22</v>
      </c>
      <c r="B23" s="14"/>
      <c r="C23" s="14"/>
      <c r="D23" s="10">
        <f t="shared" si="0"/>
        <v>0</v>
      </c>
      <c r="E23" s="14"/>
      <c r="F23" s="10">
        <f t="shared" si="1"/>
        <v>0</v>
      </c>
      <c r="G23" s="14"/>
      <c r="H23" s="10">
        <f t="shared" si="2"/>
        <v>0</v>
      </c>
      <c r="I23" s="14"/>
      <c r="J23" s="10" t="b">
        <f t="shared" si="3"/>
        <v>0</v>
      </c>
      <c r="K23" s="15">
        <f t="shared" si="4"/>
        <v>0</v>
      </c>
      <c r="L23" s="10" t="e">
        <f t="shared" ca="1" si="5"/>
        <v>#NAME?</v>
      </c>
    </row>
    <row r="24" spans="1:12" s="11" customFormat="1">
      <c r="A24" s="28">
        <v>23</v>
      </c>
      <c r="B24" s="14"/>
      <c r="C24" s="14"/>
      <c r="D24" s="10">
        <f t="shared" si="0"/>
        <v>0</v>
      </c>
      <c r="E24" s="14"/>
      <c r="F24" s="10">
        <f t="shared" si="1"/>
        <v>0</v>
      </c>
      <c r="G24" s="14"/>
      <c r="H24" s="10">
        <f t="shared" si="2"/>
        <v>0</v>
      </c>
      <c r="I24" s="14"/>
      <c r="J24" s="10" t="b">
        <f t="shared" si="3"/>
        <v>0</v>
      </c>
      <c r="K24" s="15">
        <f t="shared" si="4"/>
        <v>0</v>
      </c>
      <c r="L24" s="10" t="e">
        <f t="shared" ca="1" si="5"/>
        <v>#NAME?</v>
      </c>
    </row>
    <row r="25" spans="1:12" s="11" customFormat="1">
      <c r="A25" s="9">
        <v>24</v>
      </c>
      <c r="B25" s="14"/>
      <c r="C25" s="14"/>
      <c r="D25" s="10">
        <f t="shared" si="0"/>
        <v>0</v>
      </c>
      <c r="E25" s="14"/>
      <c r="F25" s="10">
        <f t="shared" si="1"/>
        <v>0</v>
      </c>
      <c r="G25" s="14"/>
      <c r="H25" s="10">
        <f t="shared" si="2"/>
        <v>0</v>
      </c>
      <c r="I25" s="14"/>
      <c r="J25" s="10" t="b">
        <f t="shared" si="3"/>
        <v>0</v>
      </c>
      <c r="K25" s="15">
        <f t="shared" si="4"/>
        <v>0</v>
      </c>
      <c r="L25" s="10" t="e">
        <f t="shared" ca="1" si="5"/>
        <v>#NAME?</v>
      </c>
    </row>
    <row r="26" spans="1:12" s="11" customFormat="1">
      <c r="A26" s="28">
        <v>25</v>
      </c>
      <c r="B26" s="17"/>
      <c r="C26" s="18"/>
      <c r="D26" s="10">
        <f t="shared" si="0"/>
        <v>0</v>
      </c>
      <c r="E26" s="18"/>
      <c r="F26" s="10">
        <f t="shared" si="1"/>
        <v>0</v>
      </c>
      <c r="G26" s="18"/>
      <c r="H26" s="10">
        <f t="shared" si="2"/>
        <v>0</v>
      </c>
      <c r="I26" s="17"/>
      <c r="J26" s="10" t="b">
        <f t="shared" si="3"/>
        <v>0</v>
      </c>
      <c r="K26" s="18">
        <f t="shared" si="4"/>
        <v>0</v>
      </c>
      <c r="L26" s="10" t="e">
        <f t="shared" ca="1" si="5"/>
        <v>#NAME?</v>
      </c>
    </row>
    <row r="27" spans="1:12" s="11" customFormat="1">
      <c r="A27" s="9">
        <v>26</v>
      </c>
      <c r="B27" s="17"/>
      <c r="C27" s="18"/>
      <c r="D27" s="10">
        <f t="shared" si="0"/>
        <v>0</v>
      </c>
      <c r="E27" s="18"/>
      <c r="F27" s="10">
        <f t="shared" si="1"/>
        <v>0</v>
      </c>
      <c r="G27" s="18"/>
      <c r="H27" s="10">
        <f t="shared" si="2"/>
        <v>0</v>
      </c>
      <c r="I27" s="17"/>
      <c r="J27" s="10" t="b">
        <f t="shared" si="3"/>
        <v>0</v>
      </c>
      <c r="K27" s="18">
        <f t="shared" si="4"/>
        <v>0</v>
      </c>
      <c r="L27" s="10" t="e">
        <f t="shared" ca="1" si="5"/>
        <v>#NAME?</v>
      </c>
    </row>
    <row r="28" spans="1:12" s="11" customFormat="1">
      <c r="A28" s="28">
        <v>27</v>
      </c>
      <c r="B28" s="5"/>
      <c r="C28" s="5"/>
      <c r="D28" s="10">
        <f t="shared" si="0"/>
        <v>0</v>
      </c>
      <c r="E28" s="5"/>
      <c r="F28" s="10">
        <f t="shared" si="1"/>
        <v>0</v>
      </c>
      <c r="G28" s="5"/>
      <c r="H28" s="10">
        <f t="shared" si="2"/>
        <v>0</v>
      </c>
      <c r="I28" s="5"/>
      <c r="J28" s="10" t="b">
        <f t="shared" si="3"/>
        <v>0</v>
      </c>
      <c r="K28" s="5">
        <f t="shared" si="4"/>
        <v>0</v>
      </c>
      <c r="L28" s="3" t="e">
        <f t="shared" ca="1" si="5"/>
        <v>#NAME?</v>
      </c>
    </row>
    <row r="29" spans="1:12" s="11" customFormat="1">
      <c r="A29" s="9">
        <v>28</v>
      </c>
      <c r="B29" s="38"/>
      <c r="C29" s="38"/>
      <c r="D29" s="10">
        <f t="shared" si="0"/>
        <v>0</v>
      </c>
      <c r="E29" s="38"/>
      <c r="F29" s="10">
        <f t="shared" si="1"/>
        <v>0</v>
      </c>
      <c r="G29" s="38"/>
      <c r="H29" s="10">
        <f t="shared" si="2"/>
        <v>0</v>
      </c>
      <c r="I29" s="38"/>
      <c r="J29" s="10" t="b">
        <f t="shared" si="3"/>
        <v>0</v>
      </c>
      <c r="K29" s="39">
        <f t="shared" si="4"/>
        <v>0</v>
      </c>
      <c r="L29" s="10" t="e">
        <f t="shared" ca="1" si="5"/>
        <v>#NAME?</v>
      </c>
    </row>
    <row r="30" spans="1:12" s="11" customFormat="1">
      <c r="A30" s="28">
        <v>29</v>
      </c>
      <c r="B30" s="14"/>
      <c r="C30" s="14"/>
      <c r="D30" s="10">
        <f t="shared" si="0"/>
        <v>0</v>
      </c>
      <c r="E30" s="14"/>
      <c r="F30" s="10">
        <f t="shared" si="1"/>
        <v>0</v>
      </c>
      <c r="G30" s="14"/>
      <c r="H30" s="10">
        <f t="shared" si="2"/>
        <v>0</v>
      </c>
      <c r="I30" s="14"/>
      <c r="J30" s="10" t="b">
        <f t="shared" si="3"/>
        <v>0</v>
      </c>
      <c r="K30" s="15">
        <f t="shared" si="4"/>
        <v>0</v>
      </c>
      <c r="L30" s="10" t="e">
        <f t="shared" ca="1" si="5"/>
        <v>#NAME?</v>
      </c>
    </row>
    <row r="31" spans="1:12" s="11" customFormat="1">
      <c r="A31" s="9">
        <v>30</v>
      </c>
      <c r="B31" s="12"/>
      <c r="C31" s="12"/>
      <c r="D31" s="10">
        <f t="shared" si="0"/>
        <v>0</v>
      </c>
      <c r="E31" s="12"/>
      <c r="F31" s="10">
        <f t="shared" si="1"/>
        <v>0</v>
      </c>
      <c r="G31" s="12"/>
      <c r="H31" s="10">
        <f t="shared" si="2"/>
        <v>0</v>
      </c>
      <c r="I31" s="12"/>
      <c r="J31" s="10" t="b">
        <f t="shared" si="3"/>
        <v>0</v>
      </c>
      <c r="K31" s="13">
        <f t="shared" si="4"/>
        <v>0</v>
      </c>
      <c r="L31" s="10" t="e">
        <f t="shared" ca="1" si="5"/>
        <v>#NAME?</v>
      </c>
    </row>
    <row r="32" spans="1:12">
      <c r="A32" s="2"/>
      <c r="B32" s="5"/>
      <c r="C32" s="5" t="s">
        <v>10</v>
      </c>
      <c r="D32" s="10">
        <f t="shared" si="0"/>
        <v>0</v>
      </c>
      <c r="E32" s="5"/>
      <c r="F32" s="10">
        <f t="shared" si="1"/>
        <v>0</v>
      </c>
      <c r="G32" s="5"/>
      <c r="H32" s="10">
        <f t="shared" si="2"/>
        <v>0</v>
      </c>
      <c r="I32" s="5"/>
      <c r="J32" s="10" t="b">
        <f t="shared" si="3"/>
        <v>0</v>
      </c>
      <c r="K32" s="3">
        <f t="shared" si="4"/>
        <v>0</v>
      </c>
      <c r="L32" s="3" t="e">
        <f t="shared" ca="1" si="5"/>
        <v>#NAME?</v>
      </c>
    </row>
    <row r="33" spans="1:12">
      <c r="A33" s="2"/>
      <c r="B33" s="5"/>
      <c r="C33" s="5" t="s">
        <v>10</v>
      </c>
      <c r="D33" s="10">
        <f t="shared" si="0"/>
        <v>0</v>
      </c>
      <c r="E33" s="5"/>
      <c r="F33" s="10">
        <f t="shared" si="1"/>
        <v>0</v>
      </c>
      <c r="G33" s="5"/>
      <c r="H33" s="10">
        <f t="shared" si="2"/>
        <v>0</v>
      </c>
      <c r="I33" s="5"/>
      <c r="J33" s="10" t="b">
        <f t="shared" si="3"/>
        <v>0</v>
      </c>
      <c r="K33" s="3">
        <f t="shared" si="4"/>
        <v>0</v>
      </c>
      <c r="L33" s="3" t="e">
        <f t="shared" ca="1" si="5"/>
        <v>#NAME?</v>
      </c>
    </row>
    <row r="34" spans="1:12">
      <c r="A34" s="2"/>
      <c r="B34" s="5"/>
      <c r="C34" s="5" t="s">
        <v>10</v>
      </c>
      <c r="D34" s="10">
        <f t="shared" ref="D34:D51" si="6">IF(C34="-",0,IF(C34&gt;-25,25*C34/30))</f>
        <v>0</v>
      </c>
      <c r="E34" s="5"/>
      <c r="F34" s="10">
        <f t="shared" ref="F34:F51" si="7">IF(E34="-",0,IF(E34&gt;-10,25*E34/10))</f>
        <v>0</v>
      </c>
      <c r="G34" s="5"/>
      <c r="H34" s="10">
        <f t="shared" ref="H34:H51" si="8">IF(G34="-",0,IF(G34&gt;-10,25*G34/24))</f>
        <v>0</v>
      </c>
      <c r="I34" s="5"/>
      <c r="J34" s="10" t="b">
        <f t="shared" ref="J34:J51" si="9">IF(I34="-",0,IF(I34&gt;0,25*I$53/I34))</f>
        <v>0</v>
      </c>
      <c r="K34" s="3">
        <f t="shared" ref="K34:K51" si="10">D34+F34+H34+J34</f>
        <v>0</v>
      </c>
      <c r="L34" s="3" t="e">
        <f t="shared" ca="1" si="5"/>
        <v>#NAME?</v>
      </c>
    </row>
    <row r="35" spans="1:12">
      <c r="A35" s="2"/>
      <c r="B35" s="5"/>
      <c r="C35" s="5" t="s">
        <v>10</v>
      </c>
      <c r="D35" s="10">
        <f t="shared" si="6"/>
        <v>0</v>
      </c>
      <c r="E35" s="5"/>
      <c r="F35" s="10">
        <f t="shared" si="7"/>
        <v>0</v>
      </c>
      <c r="G35" s="5"/>
      <c r="H35" s="10">
        <f t="shared" si="8"/>
        <v>0</v>
      </c>
      <c r="I35" s="5"/>
      <c r="J35" s="10" t="b">
        <f t="shared" si="9"/>
        <v>0</v>
      </c>
      <c r="K35" s="3">
        <f t="shared" si="10"/>
        <v>0</v>
      </c>
      <c r="L35" s="3" t="e">
        <f t="shared" ca="1" si="5"/>
        <v>#NAME?</v>
      </c>
    </row>
    <row r="36" spans="1:12">
      <c r="A36" s="2"/>
      <c r="B36" s="5"/>
      <c r="C36" s="5" t="s">
        <v>10</v>
      </c>
      <c r="D36" s="10">
        <f t="shared" si="6"/>
        <v>0</v>
      </c>
      <c r="E36" s="5"/>
      <c r="F36" s="10">
        <f t="shared" si="7"/>
        <v>0</v>
      </c>
      <c r="G36" s="5"/>
      <c r="H36" s="10">
        <f t="shared" si="8"/>
        <v>0</v>
      </c>
      <c r="I36" s="5"/>
      <c r="J36" s="10" t="b">
        <f t="shared" si="9"/>
        <v>0</v>
      </c>
      <c r="K36" s="3">
        <f t="shared" si="10"/>
        <v>0</v>
      </c>
      <c r="L36" s="3" t="e">
        <f t="shared" ca="1" si="5"/>
        <v>#NAME?</v>
      </c>
    </row>
    <row r="37" spans="1:12">
      <c r="A37" s="2"/>
      <c r="B37" s="5"/>
      <c r="C37" s="5" t="s">
        <v>10</v>
      </c>
      <c r="D37" s="10">
        <f t="shared" si="6"/>
        <v>0</v>
      </c>
      <c r="E37" s="5"/>
      <c r="F37" s="10">
        <f t="shared" si="7"/>
        <v>0</v>
      </c>
      <c r="G37" s="5"/>
      <c r="H37" s="10">
        <f t="shared" si="8"/>
        <v>0</v>
      </c>
      <c r="I37" s="5"/>
      <c r="J37" s="10" t="b">
        <f t="shared" si="9"/>
        <v>0</v>
      </c>
      <c r="K37" s="3">
        <f t="shared" si="10"/>
        <v>0</v>
      </c>
      <c r="L37" s="3" t="e">
        <f t="shared" ca="1" si="5"/>
        <v>#NAME?</v>
      </c>
    </row>
    <row r="38" spans="1:12">
      <c r="A38" s="2">
        <f t="shared" ref="A38:A51" si="11">A37+1</f>
        <v>1</v>
      </c>
      <c r="B38" s="5"/>
      <c r="C38" s="5" t="s">
        <v>10</v>
      </c>
      <c r="D38" s="10">
        <f t="shared" si="6"/>
        <v>0</v>
      </c>
      <c r="E38" s="5"/>
      <c r="F38" s="10">
        <f t="shared" si="7"/>
        <v>0</v>
      </c>
      <c r="G38" s="5" t="s">
        <v>10</v>
      </c>
      <c r="H38" s="10">
        <f t="shared" si="8"/>
        <v>0</v>
      </c>
      <c r="I38" s="5" t="s">
        <v>10</v>
      </c>
      <c r="J38" s="10">
        <f t="shared" si="9"/>
        <v>0</v>
      </c>
      <c r="K38" s="3">
        <f t="shared" si="10"/>
        <v>0</v>
      </c>
      <c r="L38" s="3" t="e">
        <f t="shared" ca="1" si="5"/>
        <v>#NAME?</v>
      </c>
    </row>
    <row r="39" spans="1:12">
      <c r="A39" s="2">
        <f t="shared" si="11"/>
        <v>2</v>
      </c>
      <c r="B39" s="5"/>
      <c r="C39" s="5" t="s">
        <v>10</v>
      </c>
      <c r="D39" s="10">
        <f t="shared" si="6"/>
        <v>0</v>
      </c>
      <c r="E39" s="5"/>
      <c r="F39" s="10">
        <f t="shared" si="7"/>
        <v>0</v>
      </c>
      <c r="G39" s="5" t="s">
        <v>10</v>
      </c>
      <c r="H39" s="10">
        <f t="shared" si="8"/>
        <v>0</v>
      </c>
      <c r="I39" s="5" t="s">
        <v>10</v>
      </c>
      <c r="J39" s="10">
        <f t="shared" si="9"/>
        <v>0</v>
      </c>
      <c r="K39" s="3">
        <f t="shared" si="10"/>
        <v>0</v>
      </c>
      <c r="L39" s="3" t="e">
        <f t="shared" ca="1" si="5"/>
        <v>#NAME?</v>
      </c>
    </row>
    <row r="40" spans="1:12">
      <c r="A40" s="2">
        <f t="shared" si="11"/>
        <v>3</v>
      </c>
      <c r="B40" s="5"/>
      <c r="C40" s="5" t="s">
        <v>10</v>
      </c>
      <c r="D40" s="10">
        <f t="shared" si="6"/>
        <v>0</v>
      </c>
      <c r="E40" s="5"/>
      <c r="F40" s="10">
        <f t="shared" si="7"/>
        <v>0</v>
      </c>
      <c r="G40" s="5" t="s">
        <v>10</v>
      </c>
      <c r="H40" s="10">
        <f t="shared" si="8"/>
        <v>0</v>
      </c>
      <c r="I40" s="5" t="s">
        <v>10</v>
      </c>
      <c r="J40" s="10">
        <f t="shared" si="9"/>
        <v>0</v>
      </c>
      <c r="K40" s="3">
        <f t="shared" si="10"/>
        <v>0</v>
      </c>
      <c r="L40" s="3" t="e">
        <f t="shared" ca="1" si="5"/>
        <v>#NAME?</v>
      </c>
    </row>
    <row r="41" spans="1:12">
      <c r="A41" s="2">
        <f t="shared" si="11"/>
        <v>4</v>
      </c>
      <c r="B41" s="5"/>
      <c r="C41" s="5" t="s">
        <v>10</v>
      </c>
      <c r="D41" s="10">
        <f t="shared" si="6"/>
        <v>0</v>
      </c>
      <c r="E41" s="5"/>
      <c r="F41" s="10">
        <f t="shared" si="7"/>
        <v>0</v>
      </c>
      <c r="G41" s="5" t="s">
        <v>10</v>
      </c>
      <c r="H41" s="10">
        <f t="shared" si="8"/>
        <v>0</v>
      </c>
      <c r="I41" s="5" t="s">
        <v>10</v>
      </c>
      <c r="J41" s="10">
        <f t="shared" si="9"/>
        <v>0</v>
      </c>
      <c r="K41" s="3">
        <f t="shared" si="10"/>
        <v>0</v>
      </c>
      <c r="L41" s="3" t="e">
        <f t="shared" ca="1" si="5"/>
        <v>#NAME?</v>
      </c>
    </row>
    <row r="42" spans="1:12">
      <c r="A42" s="2">
        <f t="shared" si="11"/>
        <v>5</v>
      </c>
      <c r="B42" s="5"/>
      <c r="C42" s="5" t="s">
        <v>10</v>
      </c>
      <c r="D42" s="10">
        <f t="shared" si="6"/>
        <v>0</v>
      </c>
      <c r="E42" s="5" t="s">
        <v>10</v>
      </c>
      <c r="F42" s="10">
        <f t="shared" si="7"/>
        <v>0</v>
      </c>
      <c r="G42" s="5" t="s">
        <v>10</v>
      </c>
      <c r="H42" s="10">
        <f t="shared" si="8"/>
        <v>0</v>
      </c>
      <c r="I42" s="5" t="s">
        <v>10</v>
      </c>
      <c r="J42" s="10">
        <f t="shared" si="9"/>
        <v>0</v>
      </c>
      <c r="K42" s="3">
        <f t="shared" si="10"/>
        <v>0</v>
      </c>
      <c r="L42" s="3" t="e">
        <f t="shared" ca="1" si="5"/>
        <v>#NAME?</v>
      </c>
    </row>
    <row r="43" spans="1:12">
      <c r="A43" s="2">
        <f t="shared" si="11"/>
        <v>6</v>
      </c>
      <c r="B43" s="5"/>
      <c r="C43" s="5" t="s">
        <v>10</v>
      </c>
      <c r="D43" s="10">
        <f t="shared" si="6"/>
        <v>0</v>
      </c>
      <c r="E43" s="5" t="s">
        <v>10</v>
      </c>
      <c r="F43" s="10">
        <f t="shared" si="7"/>
        <v>0</v>
      </c>
      <c r="G43" s="5" t="s">
        <v>10</v>
      </c>
      <c r="H43" s="10">
        <f t="shared" si="8"/>
        <v>0</v>
      </c>
      <c r="I43" s="5" t="s">
        <v>10</v>
      </c>
      <c r="J43" s="10">
        <f t="shared" si="9"/>
        <v>0</v>
      </c>
      <c r="K43" s="3">
        <f t="shared" si="10"/>
        <v>0</v>
      </c>
      <c r="L43" s="3" t="e">
        <f t="shared" ca="1" si="5"/>
        <v>#NAME?</v>
      </c>
    </row>
    <row r="44" spans="1:12">
      <c r="A44" s="2">
        <f t="shared" si="11"/>
        <v>7</v>
      </c>
      <c r="B44" s="5"/>
      <c r="C44" s="5" t="s">
        <v>10</v>
      </c>
      <c r="D44" s="10">
        <f t="shared" si="6"/>
        <v>0</v>
      </c>
      <c r="E44" s="5" t="s">
        <v>10</v>
      </c>
      <c r="F44" s="10">
        <f t="shared" si="7"/>
        <v>0</v>
      </c>
      <c r="G44" s="5" t="s">
        <v>10</v>
      </c>
      <c r="H44" s="10">
        <f t="shared" si="8"/>
        <v>0</v>
      </c>
      <c r="I44" s="5" t="s">
        <v>10</v>
      </c>
      <c r="J44" s="10">
        <f t="shared" si="9"/>
        <v>0</v>
      </c>
      <c r="K44" s="3">
        <f t="shared" si="10"/>
        <v>0</v>
      </c>
      <c r="L44" s="3" t="e">
        <f t="shared" ca="1" si="5"/>
        <v>#NAME?</v>
      </c>
    </row>
    <row r="45" spans="1:12">
      <c r="A45" s="2">
        <f t="shared" si="11"/>
        <v>8</v>
      </c>
      <c r="B45" s="5"/>
      <c r="C45" s="5" t="s">
        <v>10</v>
      </c>
      <c r="D45" s="10">
        <f t="shared" si="6"/>
        <v>0</v>
      </c>
      <c r="E45" s="5" t="s">
        <v>10</v>
      </c>
      <c r="F45" s="10">
        <f t="shared" si="7"/>
        <v>0</v>
      </c>
      <c r="G45" s="5" t="s">
        <v>10</v>
      </c>
      <c r="H45" s="10">
        <f t="shared" si="8"/>
        <v>0</v>
      </c>
      <c r="I45" s="5" t="s">
        <v>10</v>
      </c>
      <c r="J45" s="10">
        <f t="shared" si="9"/>
        <v>0</v>
      </c>
      <c r="K45" s="3">
        <f t="shared" si="10"/>
        <v>0</v>
      </c>
      <c r="L45" s="3" t="e">
        <f t="shared" ca="1" si="5"/>
        <v>#NAME?</v>
      </c>
    </row>
    <row r="46" spans="1:12">
      <c r="A46" s="2">
        <f t="shared" si="11"/>
        <v>9</v>
      </c>
      <c r="B46" s="5"/>
      <c r="C46" s="5" t="s">
        <v>10</v>
      </c>
      <c r="D46" s="10">
        <f t="shared" si="6"/>
        <v>0</v>
      </c>
      <c r="E46" s="5" t="s">
        <v>10</v>
      </c>
      <c r="F46" s="10">
        <f t="shared" si="7"/>
        <v>0</v>
      </c>
      <c r="G46" s="5" t="s">
        <v>10</v>
      </c>
      <c r="H46" s="10">
        <f t="shared" si="8"/>
        <v>0</v>
      </c>
      <c r="I46" s="5" t="s">
        <v>10</v>
      </c>
      <c r="J46" s="10">
        <f t="shared" si="9"/>
        <v>0</v>
      </c>
      <c r="K46" s="3">
        <f t="shared" si="10"/>
        <v>0</v>
      </c>
      <c r="L46" s="3" t="e">
        <f t="shared" ca="1" si="5"/>
        <v>#NAME?</v>
      </c>
    </row>
    <row r="47" spans="1:12">
      <c r="A47" s="2">
        <f t="shared" si="11"/>
        <v>10</v>
      </c>
      <c r="B47" s="5"/>
      <c r="C47" s="5" t="s">
        <v>10</v>
      </c>
      <c r="D47" s="10">
        <f t="shared" si="6"/>
        <v>0</v>
      </c>
      <c r="E47" s="5" t="s">
        <v>10</v>
      </c>
      <c r="F47" s="10">
        <f t="shared" si="7"/>
        <v>0</v>
      </c>
      <c r="G47" s="5" t="s">
        <v>10</v>
      </c>
      <c r="H47" s="10">
        <f t="shared" si="8"/>
        <v>0</v>
      </c>
      <c r="I47" s="5" t="s">
        <v>10</v>
      </c>
      <c r="J47" s="10">
        <f t="shared" si="9"/>
        <v>0</v>
      </c>
      <c r="K47" s="3">
        <f t="shared" si="10"/>
        <v>0</v>
      </c>
      <c r="L47" s="3" t="e">
        <f t="shared" ca="1" si="5"/>
        <v>#NAME?</v>
      </c>
    </row>
    <row r="48" spans="1:12">
      <c r="A48" s="2">
        <f t="shared" si="11"/>
        <v>11</v>
      </c>
      <c r="B48" s="5"/>
      <c r="C48" s="5" t="s">
        <v>10</v>
      </c>
      <c r="D48" s="10">
        <f t="shared" si="6"/>
        <v>0</v>
      </c>
      <c r="E48" s="5" t="s">
        <v>10</v>
      </c>
      <c r="F48" s="10">
        <f t="shared" si="7"/>
        <v>0</v>
      </c>
      <c r="G48" s="5" t="s">
        <v>10</v>
      </c>
      <c r="H48" s="10">
        <f t="shared" si="8"/>
        <v>0</v>
      </c>
      <c r="I48" s="5" t="s">
        <v>10</v>
      </c>
      <c r="J48" s="10">
        <f t="shared" si="9"/>
        <v>0</v>
      </c>
      <c r="K48" s="3">
        <f t="shared" si="10"/>
        <v>0</v>
      </c>
      <c r="L48" s="3" t="e">
        <f t="shared" ca="1" si="5"/>
        <v>#NAME?</v>
      </c>
    </row>
    <row r="49" spans="1:12">
      <c r="A49" s="2">
        <f t="shared" si="11"/>
        <v>12</v>
      </c>
      <c r="B49" s="5"/>
      <c r="C49" s="5" t="s">
        <v>10</v>
      </c>
      <c r="D49" s="10">
        <f t="shared" si="6"/>
        <v>0</v>
      </c>
      <c r="E49" s="5" t="s">
        <v>10</v>
      </c>
      <c r="F49" s="10">
        <f t="shared" si="7"/>
        <v>0</v>
      </c>
      <c r="G49" s="5" t="s">
        <v>10</v>
      </c>
      <c r="H49" s="10">
        <f t="shared" si="8"/>
        <v>0</v>
      </c>
      <c r="I49" s="5" t="s">
        <v>10</v>
      </c>
      <c r="J49" s="10">
        <f t="shared" si="9"/>
        <v>0</v>
      </c>
      <c r="K49" s="3">
        <f t="shared" si="10"/>
        <v>0</v>
      </c>
      <c r="L49" s="3" t="e">
        <f t="shared" ca="1" si="5"/>
        <v>#NAME?</v>
      </c>
    </row>
    <row r="50" spans="1:12">
      <c r="A50" s="2">
        <f t="shared" si="11"/>
        <v>13</v>
      </c>
      <c r="B50" s="5"/>
      <c r="C50" s="5" t="s">
        <v>10</v>
      </c>
      <c r="D50" s="10">
        <f t="shared" si="6"/>
        <v>0</v>
      </c>
      <c r="E50" s="5" t="s">
        <v>10</v>
      </c>
      <c r="F50" s="10">
        <f t="shared" si="7"/>
        <v>0</v>
      </c>
      <c r="G50" s="5" t="s">
        <v>10</v>
      </c>
      <c r="H50" s="10">
        <f t="shared" si="8"/>
        <v>0</v>
      </c>
      <c r="I50" s="5" t="s">
        <v>10</v>
      </c>
      <c r="J50" s="10">
        <f t="shared" si="9"/>
        <v>0</v>
      </c>
      <c r="K50" s="3">
        <f t="shared" si="10"/>
        <v>0</v>
      </c>
      <c r="L50" s="3" t="e">
        <f t="shared" ca="1" si="5"/>
        <v>#NAME?</v>
      </c>
    </row>
    <row r="51" spans="1:12">
      <c r="A51" s="2">
        <f t="shared" si="11"/>
        <v>14</v>
      </c>
      <c r="B51" s="5"/>
      <c r="C51" s="5" t="s">
        <v>10</v>
      </c>
      <c r="D51" s="10">
        <f t="shared" si="6"/>
        <v>0</v>
      </c>
      <c r="E51" s="5" t="s">
        <v>10</v>
      </c>
      <c r="F51" s="10">
        <f t="shared" si="7"/>
        <v>0</v>
      </c>
      <c r="G51" s="5" t="s">
        <v>10</v>
      </c>
      <c r="H51" s="10">
        <f t="shared" si="8"/>
        <v>0</v>
      </c>
      <c r="I51" s="5" t="s">
        <v>10</v>
      </c>
      <c r="J51" s="10">
        <f t="shared" si="9"/>
        <v>0</v>
      </c>
      <c r="K51" s="3">
        <f t="shared" si="10"/>
        <v>0</v>
      </c>
      <c r="L51" s="3" t="e">
        <f t="shared" ca="1" si="5"/>
        <v>#NAME?</v>
      </c>
    </row>
    <row r="52" spans="1:12">
      <c r="A52" s="27"/>
      <c r="B52" s="27"/>
      <c r="C52" s="2" t="s">
        <v>3</v>
      </c>
      <c r="D52" s="9" t="s">
        <v>4</v>
      </c>
      <c r="E52" s="2" t="s">
        <v>3</v>
      </c>
      <c r="F52" s="9" t="s">
        <v>4</v>
      </c>
      <c r="G52" s="2" t="s">
        <v>3</v>
      </c>
      <c r="H52" s="9" t="s">
        <v>4</v>
      </c>
      <c r="I52" s="2" t="s">
        <v>12</v>
      </c>
      <c r="J52" s="9" t="s">
        <v>4</v>
      </c>
      <c r="K52" s="29"/>
      <c r="L52" s="27"/>
    </row>
    <row r="53" spans="1:12">
      <c r="I53" s="4">
        <f>MIN(I3:I52)</f>
        <v>13.55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="145" zoomScaleNormal="145" workbookViewId="0">
      <selection activeCell="B17" sqref="B17"/>
    </sheetView>
  </sheetViews>
  <sheetFormatPr defaultRowHeight="15"/>
  <cols>
    <col min="1" max="1" width="4.42578125" style="1" customWidth="1"/>
    <col min="2" max="2" width="26.85546875" style="1" customWidth="1"/>
    <col min="3" max="3" width="6.7109375" style="1" customWidth="1"/>
    <col min="4" max="4" width="7.42578125" style="8" customWidth="1"/>
    <col min="5" max="5" width="7.42578125" style="1" customWidth="1"/>
    <col min="6" max="6" width="9.140625" style="8"/>
    <col min="7" max="7" width="7.42578125" style="1" customWidth="1"/>
    <col min="8" max="8" width="9.140625" style="8"/>
    <col min="9" max="9" width="9.28515625" style="1" customWidth="1"/>
    <col min="10" max="10" width="9.140625" style="8"/>
    <col min="11" max="16384" width="9.140625" style="1"/>
  </cols>
  <sheetData>
    <row r="1" spans="1:13" ht="15" customHeight="1">
      <c r="A1" s="20" t="s">
        <v>0</v>
      </c>
      <c r="B1" s="20" t="s">
        <v>1</v>
      </c>
      <c r="C1" s="21" t="s">
        <v>2</v>
      </c>
      <c r="D1" s="50"/>
      <c r="E1" s="21" t="s">
        <v>5</v>
      </c>
      <c r="F1" s="50"/>
      <c r="G1" s="21" t="s">
        <v>11</v>
      </c>
      <c r="H1" s="50"/>
      <c r="I1" s="23" t="s">
        <v>6</v>
      </c>
      <c r="J1" s="51"/>
      <c r="K1" s="25" t="s">
        <v>8</v>
      </c>
      <c r="L1" s="20" t="s">
        <v>9</v>
      </c>
    </row>
    <row r="2" spans="1:13" s="45" customFormat="1">
      <c r="A2" s="28">
        <v>1</v>
      </c>
      <c r="B2" s="54" t="s">
        <v>33</v>
      </c>
      <c r="C2" s="9">
        <v>16</v>
      </c>
      <c r="D2" s="7">
        <f t="shared" ref="D2:D33" si="0">IF(C2="-",0,IF(C2&gt;-25,25*C2/41))</f>
        <v>9.7560975609756095</v>
      </c>
      <c r="E2" s="9">
        <v>8.3000000000000007</v>
      </c>
      <c r="F2" s="7">
        <f t="shared" ref="F2:F33" si="1">IF(E2="-",0,IF(E2&gt;-10,25*E2/10))</f>
        <v>20.750000000000004</v>
      </c>
      <c r="G2" s="9">
        <v>20.64</v>
      </c>
      <c r="H2" s="7">
        <f t="shared" ref="H2:H33" si="2">IF(G2="-",0,IF(G2&gt;0,25*G$53/G2))</f>
        <v>25.702519379844961</v>
      </c>
      <c r="I2" s="9">
        <v>8.1</v>
      </c>
      <c r="J2" s="7">
        <f t="shared" ref="J2:J33" si="3">IF(I2="-",0,IF(I2&gt;0,25*I$53/I2))</f>
        <v>23.395061728395063</v>
      </c>
      <c r="K2" s="63">
        <f t="shared" ref="K2:K33" si="4">D2+F2+H2+J2</f>
        <v>79.60367866921564</v>
      </c>
      <c r="L2" s="64" t="s">
        <v>16</v>
      </c>
    </row>
    <row r="3" spans="1:13" s="45" customFormat="1">
      <c r="A3" s="2">
        <v>2</v>
      </c>
      <c r="B3" s="55" t="s">
        <v>34</v>
      </c>
      <c r="C3" s="9">
        <v>12</v>
      </c>
      <c r="D3" s="7">
        <f t="shared" si="0"/>
        <v>7.3170731707317076</v>
      </c>
      <c r="E3" s="9">
        <v>9.1999999999999993</v>
      </c>
      <c r="F3" s="7">
        <f t="shared" si="1"/>
        <v>22.999999999999996</v>
      </c>
      <c r="G3" s="9">
        <v>21.56</v>
      </c>
      <c r="H3" s="7">
        <f t="shared" si="2"/>
        <v>24.605751391465677</v>
      </c>
      <c r="I3" s="9">
        <v>8.25</v>
      </c>
      <c r="J3" s="7">
        <f t="shared" si="3"/>
        <v>22.969696969696969</v>
      </c>
      <c r="K3" s="31">
        <f t="shared" si="4"/>
        <v>77.892521531894346</v>
      </c>
      <c r="L3" s="7" t="s">
        <v>15</v>
      </c>
    </row>
    <row r="4" spans="1:13" s="45" customFormat="1">
      <c r="A4" s="28">
        <v>3</v>
      </c>
      <c r="B4" s="55" t="s">
        <v>35</v>
      </c>
      <c r="C4" s="9">
        <v>17</v>
      </c>
      <c r="D4" s="7">
        <f t="shared" si="0"/>
        <v>10.365853658536585</v>
      </c>
      <c r="E4" s="9">
        <v>8.6</v>
      </c>
      <c r="F4" s="7">
        <f t="shared" si="1"/>
        <v>21.5</v>
      </c>
      <c r="G4" s="9">
        <v>21.22</v>
      </c>
      <c r="H4" s="7">
        <f t="shared" si="2"/>
        <v>25</v>
      </c>
      <c r="I4" s="9">
        <v>9.14</v>
      </c>
      <c r="J4" s="7">
        <f t="shared" si="3"/>
        <v>20.73304157549234</v>
      </c>
      <c r="K4" s="16">
        <f t="shared" si="4"/>
        <v>77.59889523402893</v>
      </c>
      <c r="L4" s="7" t="s">
        <v>15</v>
      </c>
    </row>
    <row r="5" spans="1:13" s="45" customFormat="1">
      <c r="A5" s="2">
        <v>4</v>
      </c>
      <c r="B5" s="56" t="s">
        <v>36</v>
      </c>
      <c r="C5" s="5">
        <v>22</v>
      </c>
      <c r="D5" s="7">
        <f t="shared" si="0"/>
        <v>13.414634146341463</v>
      </c>
      <c r="E5" s="5">
        <v>8.6</v>
      </c>
      <c r="F5" s="7">
        <f t="shared" si="1"/>
        <v>21.5</v>
      </c>
      <c r="G5" s="5">
        <v>28.4</v>
      </c>
      <c r="H5" s="7">
        <f t="shared" si="2"/>
        <v>18.679577464788732</v>
      </c>
      <c r="I5" s="5">
        <v>8.3000000000000007</v>
      </c>
      <c r="J5" s="7">
        <f t="shared" si="3"/>
        <v>22.831325301204817</v>
      </c>
      <c r="K5" s="18">
        <f t="shared" si="4"/>
        <v>76.425536912335005</v>
      </c>
      <c r="L5" s="7" t="s">
        <v>15</v>
      </c>
    </row>
    <row r="6" spans="1:13">
      <c r="A6" s="28">
        <v>5</v>
      </c>
      <c r="B6" s="54" t="s">
        <v>37</v>
      </c>
      <c r="C6" s="9">
        <v>15</v>
      </c>
      <c r="D6" s="7">
        <f t="shared" si="0"/>
        <v>9.1463414634146343</v>
      </c>
      <c r="E6" s="9">
        <v>8.3000000000000007</v>
      </c>
      <c r="F6" s="7">
        <f t="shared" si="1"/>
        <v>20.750000000000004</v>
      </c>
      <c r="G6" s="9">
        <v>22.74</v>
      </c>
      <c r="H6" s="7">
        <f t="shared" si="2"/>
        <v>23.328935795954266</v>
      </c>
      <c r="I6" s="9">
        <v>8.32</v>
      </c>
      <c r="J6" s="7">
        <f t="shared" si="3"/>
        <v>22.776442307692307</v>
      </c>
      <c r="K6" s="7">
        <f t="shared" si="4"/>
        <v>76.001719567061201</v>
      </c>
      <c r="L6" s="7" t="s">
        <v>15</v>
      </c>
      <c r="M6" s="37"/>
    </row>
    <row r="7" spans="1:13">
      <c r="A7" s="2">
        <v>6</v>
      </c>
      <c r="B7" s="56" t="s">
        <v>38</v>
      </c>
      <c r="C7" s="5">
        <v>16</v>
      </c>
      <c r="D7" s="7">
        <f t="shared" si="0"/>
        <v>9.7560975609756095</v>
      </c>
      <c r="E7" s="5">
        <v>8.1999999999999993</v>
      </c>
      <c r="F7" s="7">
        <f t="shared" si="1"/>
        <v>20.499999999999996</v>
      </c>
      <c r="G7" s="5">
        <v>24</v>
      </c>
      <c r="H7" s="7">
        <f t="shared" si="2"/>
        <v>22.104166666666668</v>
      </c>
      <c r="I7" s="5">
        <v>8.1999999999999993</v>
      </c>
      <c r="J7" s="7">
        <f t="shared" si="3"/>
        <v>23.109756097560979</v>
      </c>
      <c r="K7" s="18">
        <f t="shared" si="4"/>
        <v>75.470020325203251</v>
      </c>
      <c r="L7" s="10"/>
      <c r="M7" s="8"/>
    </row>
    <row r="8" spans="1:13">
      <c r="A8" s="28">
        <v>7</v>
      </c>
      <c r="B8" s="41" t="s">
        <v>39</v>
      </c>
      <c r="C8" s="41">
        <v>14</v>
      </c>
      <c r="D8" s="7">
        <f t="shared" si="0"/>
        <v>8.536585365853659</v>
      </c>
      <c r="E8" s="41">
        <v>7</v>
      </c>
      <c r="F8" s="7">
        <f t="shared" si="1"/>
        <v>17.5</v>
      </c>
      <c r="G8" s="41">
        <v>23.91</v>
      </c>
      <c r="H8" s="7">
        <f t="shared" si="2"/>
        <v>22.18736930154747</v>
      </c>
      <c r="I8" s="41">
        <v>7.58</v>
      </c>
      <c r="J8" s="7">
        <f t="shared" si="3"/>
        <v>25</v>
      </c>
      <c r="K8" s="46">
        <f t="shared" si="4"/>
        <v>73.223954667401131</v>
      </c>
      <c r="L8" s="42"/>
    </row>
    <row r="9" spans="1:13">
      <c r="A9" s="2">
        <v>8</v>
      </c>
      <c r="B9" s="56" t="s">
        <v>36</v>
      </c>
      <c r="C9" s="12">
        <v>18</v>
      </c>
      <c r="D9" s="7">
        <f t="shared" si="0"/>
        <v>10.975609756097562</v>
      </c>
      <c r="E9" s="12">
        <v>8.5</v>
      </c>
      <c r="F9" s="7">
        <f t="shared" si="1"/>
        <v>21.25</v>
      </c>
      <c r="G9" s="12">
        <v>30.6</v>
      </c>
      <c r="H9" s="7">
        <f t="shared" si="2"/>
        <v>17.336601307189543</v>
      </c>
      <c r="I9" s="12">
        <v>8.4</v>
      </c>
      <c r="J9" s="7">
        <f t="shared" si="3"/>
        <v>22.55952380952381</v>
      </c>
      <c r="K9" s="39">
        <f t="shared" si="4"/>
        <v>72.121734872810919</v>
      </c>
      <c r="L9" s="10"/>
    </row>
    <row r="10" spans="1:13" s="8" customFormat="1">
      <c r="A10" s="28">
        <v>9</v>
      </c>
      <c r="B10" s="41" t="s">
        <v>37</v>
      </c>
      <c r="C10" s="41">
        <v>12</v>
      </c>
      <c r="D10" s="7">
        <f t="shared" si="0"/>
        <v>7.3170731707317076</v>
      </c>
      <c r="E10" s="41">
        <v>7.4</v>
      </c>
      <c r="F10" s="7">
        <f t="shared" si="1"/>
        <v>18.5</v>
      </c>
      <c r="G10" s="41">
        <v>27.71</v>
      </c>
      <c r="H10" s="7">
        <f t="shared" si="2"/>
        <v>19.144713099963912</v>
      </c>
      <c r="I10" s="41">
        <v>8.0399999999999991</v>
      </c>
      <c r="J10" s="7">
        <f t="shared" si="3"/>
        <v>23.569651741293534</v>
      </c>
      <c r="K10" s="46">
        <f t="shared" si="4"/>
        <v>68.531438011989152</v>
      </c>
      <c r="L10" s="42"/>
      <c r="M10" s="1"/>
    </row>
    <row r="11" spans="1:13" s="8" customFormat="1">
      <c r="A11" s="2">
        <v>10</v>
      </c>
      <c r="B11" s="41" t="s">
        <v>40</v>
      </c>
      <c r="C11" s="41">
        <v>18</v>
      </c>
      <c r="D11" s="7">
        <f t="shared" si="0"/>
        <v>10.975609756097562</v>
      </c>
      <c r="E11" s="41">
        <v>6.3</v>
      </c>
      <c r="F11" s="7">
        <f t="shared" si="1"/>
        <v>15.75</v>
      </c>
      <c r="G11" s="41">
        <v>28.71</v>
      </c>
      <c r="H11" s="7">
        <f t="shared" si="2"/>
        <v>18.47788227098572</v>
      </c>
      <c r="I11" s="41">
        <v>8.5500000000000007</v>
      </c>
      <c r="J11" s="7">
        <f t="shared" si="3"/>
        <v>22.163742690058477</v>
      </c>
      <c r="K11" s="46">
        <f t="shared" si="4"/>
        <v>67.36723471714177</v>
      </c>
      <c r="L11" s="42"/>
      <c r="M11" s="1"/>
    </row>
    <row r="12" spans="1:13" s="11" customFormat="1">
      <c r="A12" s="28">
        <v>11</v>
      </c>
      <c r="B12" s="55" t="s">
        <v>41</v>
      </c>
      <c r="C12" s="9">
        <v>9</v>
      </c>
      <c r="D12" s="7">
        <f t="shared" si="0"/>
        <v>5.4878048780487809</v>
      </c>
      <c r="E12" s="9">
        <v>8</v>
      </c>
      <c r="F12" s="7">
        <f t="shared" si="1"/>
        <v>20</v>
      </c>
      <c r="G12" s="9">
        <v>27.32</v>
      </c>
      <c r="H12" s="7">
        <f t="shared" si="2"/>
        <v>19.418008784773061</v>
      </c>
      <c r="I12" s="9">
        <v>8.6</v>
      </c>
      <c r="J12" s="7">
        <f t="shared" si="3"/>
        <v>22.034883720930232</v>
      </c>
      <c r="K12" s="16">
        <f t="shared" si="4"/>
        <v>66.940697383752081</v>
      </c>
      <c r="L12" s="3"/>
      <c r="M12" s="8"/>
    </row>
    <row r="13" spans="1:13" s="11" customFormat="1">
      <c r="A13" s="2">
        <v>12</v>
      </c>
      <c r="B13" s="40" t="s">
        <v>42</v>
      </c>
      <c r="C13" s="41">
        <v>20.5</v>
      </c>
      <c r="D13" s="7">
        <f t="shared" si="0"/>
        <v>12.5</v>
      </c>
      <c r="E13" s="41">
        <v>6.3</v>
      </c>
      <c r="F13" s="7">
        <f t="shared" si="1"/>
        <v>15.75</v>
      </c>
      <c r="G13" s="41">
        <v>33.659999999999997</v>
      </c>
      <c r="H13" s="7">
        <f t="shared" si="2"/>
        <v>15.760546642899586</v>
      </c>
      <c r="I13" s="41">
        <v>8.4499999999999993</v>
      </c>
      <c r="J13" s="7">
        <f t="shared" si="3"/>
        <v>22.42603550295858</v>
      </c>
      <c r="K13" s="46">
        <f t="shared" si="4"/>
        <v>66.436582145858168</v>
      </c>
      <c r="L13" s="42"/>
    </row>
    <row r="14" spans="1:13" s="11" customFormat="1">
      <c r="A14" s="28">
        <v>13</v>
      </c>
      <c r="B14" s="14" t="s">
        <v>43</v>
      </c>
      <c r="C14" s="14">
        <v>19</v>
      </c>
      <c r="D14" s="7">
        <f t="shared" si="0"/>
        <v>11.585365853658537</v>
      </c>
      <c r="E14" s="5">
        <v>7.1</v>
      </c>
      <c r="F14" s="7">
        <f t="shared" si="1"/>
        <v>17.75</v>
      </c>
      <c r="G14" s="5">
        <v>32.1</v>
      </c>
      <c r="H14" s="7">
        <f t="shared" si="2"/>
        <v>16.526479750778815</v>
      </c>
      <c r="I14" s="5">
        <v>9.31</v>
      </c>
      <c r="J14" s="7">
        <f t="shared" si="3"/>
        <v>20.354457572502685</v>
      </c>
      <c r="K14" s="18">
        <f t="shared" si="4"/>
        <v>66.216303176940031</v>
      </c>
      <c r="L14" s="10"/>
    </row>
    <row r="15" spans="1:13" s="11" customFormat="1">
      <c r="A15" s="2">
        <v>14</v>
      </c>
      <c r="B15" s="55" t="s">
        <v>44</v>
      </c>
      <c r="C15" s="9">
        <v>12</v>
      </c>
      <c r="D15" s="7">
        <f t="shared" si="0"/>
        <v>7.3170731707317076</v>
      </c>
      <c r="E15" s="9">
        <v>6.8</v>
      </c>
      <c r="F15" s="7">
        <f t="shared" si="1"/>
        <v>17</v>
      </c>
      <c r="G15" s="9">
        <v>26.18</v>
      </c>
      <c r="H15" s="7">
        <f t="shared" si="2"/>
        <v>20.263559969442323</v>
      </c>
      <c r="I15" s="9">
        <v>9.67</v>
      </c>
      <c r="J15" s="7">
        <f t="shared" si="3"/>
        <v>19.596690796277144</v>
      </c>
      <c r="K15" s="16">
        <f t="shared" si="4"/>
        <v>64.177323936451174</v>
      </c>
      <c r="L15" s="3"/>
    </row>
    <row r="16" spans="1:13" s="11" customFormat="1" ht="19.5" customHeight="1">
      <c r="A16" s="28">
        <v>15</v>
      </c>
      <c r="B16" s="60" t="s">
        <v>45</v>
      </c>
      <c r="C16" s="5">
        <v>14</v>
      </c>
      <c r="D16" s="7">
        <f t="shared" si="0"/>
        <v>8.536585365853659</v>
      </c>
      <c r="E16" s="5">
        <v>8</v>
      </c>
      <c r="F16" s="7">
        <f t="shared" si="1"/>
        <v>20</v>
      </c>
      <c r="G16" s="5">
        <v>41.6</v>
      </c>
      <c r="H16" s="7">
        <f t="shared" si="2"/>
        <v>12.752403846153845</v>
      </c>
      <c r="I16" s="5">
        <v>8.6999999999999993</v>
      </c>
      <c r="J16" s="7">
        <f t="shared" si="3"/>
        <v>21.7816091954023</v>
      </c>
      <c r="K16" s="15">
        <f t="shared" si="4"/>
        <v>63.070598407409804</v>
      </c>
      <c r="L16" s="10"/>
    </row>
    <row r="17" spans="1:12" s="11" customFormat="1">
      <c r="A17" s="2">
        <v>16</v>
      </c>
      <c r="B17" s="55" t="s">
        <v>46</v>
      </c>
      <c r="C17" s="9">
        <v>10</v>
      </c>
      <c r="D17" s="7">
        <f t="shared" si="0"/>
        <v>6.0975609756097562</v>
      </c>
      <c r="E17" s="9">
        <v>6</v>
      </c>
      <c r="F17" s="7">
        <f t="shared" si="1"/>
        <v>15</v>
      </c>
      <c r="G17" s="9">
        <v>28.06</v>
      </c>
      <c r="H17" s="7">
        <f t="shared" si="2"/>
        <v>18.905915894511761</v>
      </c>
      <c r="I17" s="9">
        <v>9.51</v>
      </c>
      <c r="J17" s="7">
        <f t="shared" si="3"/>
        <v>19.926393270241849</v>
      </c>
      <c r="K17" s="34">
        <f t="shared" si="4"/>
        <v>59.929870140363363</v>
      </c>
      <c r="L17" s="10"/>
    </row>
    <row r="18" spans="1:12" s="11" customFormat="1">
      <c r="A18" s="9">
        <v>16</v>
      </c>
      <c r="B18" s="14"/>
      <c r="C18" s="14"/>
      <c r="D18" s="7">
        <f t="shared" si="0"/>
        <v>0</v>
      </c>
      <c r="E18" s="14"/>
      <c r="F18" s="7">
        <f t="shared" si="1"/>
        <v>0</v>
      </c>
      <c r="G18" s="14"/>
      <c r="H18" s="7" t="b">
        <f t="shared" si="2"/>
        <v>0</v>
      </c>
      <c r="I18" s="14"/>
      <c r="J18" s="7" t="b">
        <f t="shared" si="3"/>
        <v>0</v>
      </c>
      <c r="K18" s="15">
        <f t="shared" si="4"/>
        <v>0</v>
      </c>
      <c r="L18" s="10"/>
    </row>
    <row r="19" spans="1:12" s="11" customFormat="1">
      <c r="A19" s="9">
        <f t="shared" ref="A19:A51" si="5">A18+1</f>
        <v>17</v>
      </c>
      <c r="B19" s="9"/>
      <c r="C19" s="9"/>
      <c r="D19" s="7">
        <f t="shared" si="0"/>
        <v>0</v>
      </c>
      <c r="E19" s="9"/>
      <c r="F19" s="7">
        <f t="shared" si="1"/>
        <v>0</v>
      </c>
      <c r="G19" s="9"/>
      <c r="H19" s="7" t="b">
        <f t="shared" si="2"/>
        <v>0</v>
      </c>
      <c r="I19" s="9"/>
      <c r="J19" s="7" t="b">
        <f t="shared" si="3"/>
        <v>0</v>
      </c>
      <c r="K19" s="10">
        <f t="shared" si="4"/>
        <v>0</v>
      </c>
      <c r="L19" s="10"/>
    </row>
    <row r="20" spans="1:12" s="11" customFormat="1">
      <c r="A20" s="9">
        <f t="shared" si="5"/>
        <v>18</v>
      </c>
      <c r="B20" s="9"/>
      <c r="C20" s="9"/>
      <c r="D20" s="7">
        <f t="shared" si="0"/>
        <v>0</v>
      </c>
      <c r="E20" s="9"/>
      <c r="F20" s="7">
        <f t="shared" si="1"/>
        <v>0</v>
      </c>
      <c r="G20" s="9"/>
      <c r="H20" s="7" t="b">
        <f t="shared" si="2"/>
        <v>0</v>
      </c>
      <c r="I20" s="9"/>
      <c r="J20" s="7" t="b">
        <f t="shared" si="3"/>
        <v>0</v>
      </c>
      <c r="K20" s="10">
        <f t="shared" si="4"/>
        <v>0</v>
      </c>
      <c r="L20" s="10"/>
    </row>
    <row r="21" spans="1:12" s="11" customFormat="1">
      <c r="A21" s="9">
        <f t="shared" si="5"/>
        <v>19</v>
      </c>
      <c r="B21" s="9"/>
      <c r="C21" s="9"/>
      <c r="D21" s="7">
        <f t="shared" si="0"/>
        <v>0</v>
      </c>
      <c r="E21" s="9"/>
      <c r="F21" s="7">
        <f t="shared" si="1"/>
        <v>0</v>
      </c>
      <c r="G21" s="9"/>
      <c r="H21" s="7" t="b">
        <f t="shared" si="2"/>
        <v>0</v>
      </c>
      <c r="I21" s="9"/>
      <c r="J21" s="7" t="b">
        <f t="shared" si="3"/>
        <v>0</v>
      </c>
      <c r="K21" s="10">
        <f t="shared" si="4"/>
        <v>0</v>
      </c>
      <c r="L21" s="10"/>
    </row>
    <row r="22" spans="1:12" s="11" customFormat="1">
      <c r="A22" s="9">
        <f t="shared" si="5"/>
        <v>20</v>
      </c>
      <c r="B22" s="9"/>
      <c r="C22" s="9"/>
      <c r="D22" s="7">
        <f t="shared" si="0"/>
        <v>0</v>
      </c>
      <c r="E22" s="9"/>
      <c r="F22" s="7">
        <f t="shared" si="1"/>
        <v>0</v>
      </c>
      <c r="G22" s="9"/>
      <c r="H22" s="7" t="b">
        <f t="shared" si="2"/>
        <v>0</v>
      </c>
      <c r="I22" s="9"/>
      <c r="J22" s="7" t="b">
        <f t="shared" si="3"/>
        <v>0</v>
      </c>
      <c r="K22" s="10">
        <f t="shared" si="4"/>
        <v>0</v>
      </c>
      <c r="L22" s="10"/>
    </row>
    <row r="23" spans="1:12" s="11" customFormat="1">
      <c r="A23" s="9">
        <f t="shared" si="5"/>
        <v>21</v>
      </c>
      <c r="B23" s="9"/>
      <c r="C23" s="9"/>
      <c r="D23" s="7">
        <f t="shared" si="0"/>
        <v>0</v>
      </c>
      <c r="E23" s="9"/>
      <c r="F23" s="7">
        <f t="shared" si="1"/>
        <v>0</v>
      </c>
      <c r="G23" s="9"/>
      <c r="H23" s="7" t="b">
        <f t="shared" si="2"/>
        <v>0</v>
      </c>
      <c r="I23" s="9"/>
      <c r="J23" s="7" t="b">
        <f t="shared" si="3"/>
        <v>0</v>
      </c>
      <c r="K23" s="10">
        <f t="shared" si="4"/>
        <v>0</v>
      </c>
      <c r="L23" s="10"/>
    </row>
    <row r="24" spans="1:12" s="11" customFormat="1">
      <c r="A24" s="9">
        <f t="shared" si="5"/>
        <v>22</v>
      </c>
      <c r="B24" s="9"/>
      <c r="C24" s="9" t="s">
        <v>10</v>
      </c>
      <c r="D24" s="7">
        <f t="shared" si="0"/>
        <v>0</v>
      </c>
      <c r="E24" s="9"/>
      <c r="F24" s="7">
        <f t="shared" si="1"/>
        <v>0</v>
      </c>
      <c r="G24" s="9"/>
      <c r="H24" s="7" t="b">
        <f t="shared" si="2"/>
        <v>0</v>
      </c>
      <c r="I24" s="9"/>
      <c r="J24" s="7" t="b">
        <f t="shared" si="3"/>
        <v>0</v>
      </c>
      <c r="K24" s="10">
        <f t="shared" si="4"/>
        <v>0</v>
      </c>
      <c r="L24" s="10"/>
    </row>
    <row r="25" spans="1:12" s="11" customFormat="1">
      <c r="A25" s="9">
        <f t="shared" si="5"/>
        <v>23</v>
      </c>
      <c r="B25" s="9"/>
      <c r="C25" s="9" t="s">
        <v>10</v>
      </c>
      <c r="D25" s="7">
        <f t="shared" si="0"/>
        <v>0</v>
      </c>
      <c r="E25" s="9"/>
      <c r="F25" s="7">
        <f t="shared" si="1"/>
        <v>0</v>
      </c>
      <c r="G25" s="9"/>
      <c r="H25" s="7" t="b">
        <f t="shared" si="2"/>
        <v>0</v>
      </c>
      <c r="I25" s="9"/>
      <c r="J25" s="7" t="b">
        <f t="shared" si="3"/>
        <v>0</v>
      </c>
      <c r="K25" s="10">
        <f t="shared" si="4"/>
        <v>0</v>
      </c>
      <c r="L25" s="10"/>
    </row>
    <row r="26" spans="1:12" s="11" customFormat="1">
      <c r="A26" s="9">
        <f t="shared" si="5"/>
        <v>24</v>
      </c>
      <c r="B26" s="9"/>
      <c r="C26" s="9" t="s">
        <v>10</v>
      </c>
      <c r="D26" s="7">
        <f t="shared" si="0"/>
        <v>0</v>
      </c>
      <c r="E26" s="9"/>
      <c r="F26" s="7">
        <f t="shared" si="1"/>
        <v>0</v>
      </c>
      <c r="G26" s="9" t="s">
        <v>10</v>
      </c>
      <c r="H26" s="7">
        <f t="shared" si="2"/>
        <v>0</v>
      </c>
      <c r="I26" s="9" t="s">
        <v>10</v>
      </c>
      <c r="J26" s="7">
        <f t="shared" si="3"/>
        <v>0</v>
      </c>
      <c r="K26" s="10">
        <f t="shared" si="4"/>
        <v>0</v>
      </c>
      <c r="L26" s="10"/>
    </row>
    <row r="27" spans="1:12" s="11" customFormat="1">
      <c r="A27" s="9">
        <f t="shared" si="5"/>
        <v>25</v>
      </c>
      <c r="B27" s="9"/>
      <c r="C27" s="9" t="s">
        <v>10</v>
      </c>
      <c r="D27" s="7">
        <f t="shared" si="0"/>
        <v>0</v>
      </c>
      <c r="E27" s="9"/>
      <c r="F27" s="7">
        <f t="shared" si="1"/>
        <v>0</v>
      </c>
      <c r="G27" s="9" t="s">
        <v>10</v>
      </c>
      <c r="H27" s="7">
        <f t="shared" si="2"/>
        <v>0</v>
      </c>
      <c r="I27" s="9" t="s">
        <v>10</v>
      </c>
      <c r="J27" s="7">
        <f t="shared" si="3"/>
        <v>0</v>
      </c>
      <c r="K27" s="10">
        <f t="shared" si="4"/>
        <v>0</v>
      </c>
      <c r="L27" s="10"/>
    </row>
    <row r="28" spans="1:12" s="11" customFormat="1">
      <c r="A28" s="9">
        <f t="shared" si="5"/>
        <v>26</v>
      </c>
      <c r="B28" s="9"/>
      <c r="C28" s="9" t="s">
        <v>10</v>
      </c>
      <c r="D28" s="7">
        <f t="shared" si="0"/>
        <v>0</v>
      </c>
      <c r="E28" s="9"/>
      <c r="F28" s="7">
        <f t="shared" si="1"/>
        <v>0</v>
      </c>
      <c r="G28" s="9" t="s">
        <v>10</v>
      </c>
      <c r="H28" s="7">
        <f t="shared" si="2"/>
        <v>0</v>
      </c>
      <c r="I28" s="9" t="s">
        <v>10</v>
      </c>
      <c r="J28" s="7">
        <f t="shared" si="3"/>
        <v>0</v>
      </c>
      <c r="K28" s="10">
        <f t="shared" si="4"/>
        <v>0</v>
      </c>
      <c r="L28" s="10"/>
    </row>
    <row r="29" spans="1:12" s="11" customFormat="1">
      <c r="A29" s="9">
        <f t="shared" si="5"/>
        <v>27</v>
      </c>
      <c r="B29" s="9"/>
      <c r="C29" s="9" t="s">
        <v>10</v>
      </c>
      <c r="D29" s="7">
        <f t="shared" si="0"/>
        <v>0</v>
      </c>
      <c r="E29" s="9"/>
      <c r="F29" s="7">
        <f t="shared" si="1"/>
        <v>0</v>
      </c>
      <c r="G29" s="9" t="s">
        <v>10</v>
      </c>
      <c r="H29" s="7">
        <f t="shared" si="2"/>
        <v>0</v>
      </c>
      <c r="I29" s="9" t="s">
        <v>10</v>
      </c>
      <c r="J29" s="7">
        <f t="shared" si="3"/>
        <v>0</v>
      </c>
      <c r="K29" s="10">
        <f t="shared" si="4"/>
        <v>0</v>
      </c>
      <c r="L29" s="10"/>
    </row>
    <row r="30" spans="1:12" s="11" customFormat="1">
      <c r="A30" s="9">
        <f t="shared" si="5"/>
        <v>28</v>
      </c>
      <c r="B30" s="9"/>
      <c r="C30" s="9" t="s">
        <v>10</v>
      </c>
      <c r="D30" s="7">
        <f t="shared" si="0"/>
        <v>0</v>
      </c>
      <c r="E30" s="9"/>
      <c r="F30" s="7">
        <f t="shared" si="1"/>
        <v>0</v>
      </c>
      <c r="G30" s="9" t="s">
        <v>10</v>
      </c>
      <c r="H30" s="7">
        <f t="shared" si="2"/>
        <v>0</v>
      </c>
      <c r="I30" s="9" t="s">
        <v>10</v>
      </c>
      <c r="J30" s="7">
        <f t="shared" si="3"/>
        <v>0</v>
      </c>
      <c r="K30" s="10">
        <f t="shared" si="4"/>
        <v>0</v>
      </c>
      <c r="L30" s="10"/>
    </row>
    <row r="31" spans="1:12" s="11" customFormat="1">
      <c r="A31" s="9">
        <f t="shared" si="5"/>
        <v>29</v>
      </c>
      <c r="B31" s="9"/>
      <c r="C31" s="9" t="s">
        <v>10</v>
      </c>
      <c r="D31" s="7">
        <f t="shared" si="0"/>
        <v>0</v>
      </c>
      <c r="E31" s="9"/>
      <c r="F31" s="7">
        <f t="shared" si="1"/>
        <v>0</v>
      </c>
      <c r="G31" s="9" t="s">
        <v>10</v>
      </c>
      <c r="H31" s="7">
        <f t="shared" si="2"/>
        <v>0</v>
      </c>
      <c r="I31" s="9" t="s">
        <v>10</v>
      </c>
      <c r="J31" s="7">
        <f t="shared" si="3"/>
        <v>0</v>
      </c>
      <c r="K31" s="10">
        <f t="shared" si="4"/>
        <v>0</v>
      </c>
      <c r="L31" s="10"/>
    </row>
    <row r="32" spans="1:12" s="11" customFormat="1">
      <c r="A32" s="9">
        <f t="shared" si="5"/>
        <v>30</v>
      </c>
      <c r="B32" s="9"/>
      <c r="C32" s="9" t="s">
        <v>10</v>
      </c>
      <c r="D32" s="7">
        <f t="shared" si="0"/>
        <v>0</v>
      </c>
      <c r="E32" s="9" t="s">
        <v>10</v>
      </c>
      <c r="F32" s="7">
        <f t="shared" si="1"/>
        <v>0</v>
      </c>
      <c r="G32" s="9" t="s">
        <v>10</v>
      </c>
      <c r="H32" s="7">
        <f t="shared" si="2"/>
        <v>0</v>
      </c>
      <c r="I32" s="9" t="s">
        <v>10</v>
      </c>
      <c r="J32" s="7">
        <f t="shared" si="3"/>
        <v>0</v>
      </c>
      <c r="K32" s="10">
        <f t="shared" si="4"/>
        <v>0</v>
      </c>
      <c r="L32" s="10"/>
    </row>
    <row r="33" spans="1:13" s="11" customFormat="1">
      <c r="A33" s="9">
        <f t="shared" si="5"/>
        <v>31</v>
      </c>
      <c r="B33" s="9"/>
      <c r="C33" s="9" t="s">
        <v>10</v>
      </c>
      <c r="D33" s="7">
        <f t="shared" si="0"/>
        <v>0</v>
      </c>
      <c r="E33" s="9" t="s">
        <v>10</v>
      </c>
      <c r="F33" s="7">
        <f t="shared" si="1"/>
        <v>0</v>
      </c>
      <c r="G33" s="9" t="s">
        <v>10</v>
      </c>
      <c r="H33" s="7">
        <f t="shared" si="2"/>
        <v>0</v>
      </c>
      <c r="I33" s="9" t="s">
        <v>10</v>
      </c>
      <c r="J33" s="7">
        <f t="shared" si="3"/>
        <v>0</v>
      </c>
      <c r="K33" s="10">
        <f t="shared" si="4"/>
        <v>0</v>
      </c>
      <c r="L33" s="10"/>
    </row>
    <row r="34" spans="1:13" s="11" customFormat="1">
      <c r="A34" s="9">
        <f t="shared" si="5"/>
        <v>32</v>
      </c>
      <c r="B34" s="9"/>
      <c r="C34" s="9" t="s">
        <v>10</v>
      </c>
      <c r="D34" s="7">
        <f t="shared" ref="D34:D51" si="6">IF(C34="-",0,IF(C34&gt;-25,25*C34/41))</f>
        <v>0</v>
      </c>
      <c r="E34" s="9" t="s">
        <v>10</v>
      </c>
      <c r="F34" s="7">
        <f t="shared" ref="F34:F51" si="7">IF(E34="-",0,IF(E34&gt;-10,25*E34/10))</f>
        <v>0</v>
      </c>
      <c r="G34" s="9" t="s">
        <v>10</v>
      </c>
      <c r="H34" s="7">
        <f t="shared" ref="H34:H51" si="8">IF(G34="-",0,IF(G34&gt;0,25*G$53/G34))</f>
        <v>0</v>
      </c>
      <c r="I34" s="9" t="s">
        <v>10</v>
      </c>
      <c r="J34" s="7">
        <f t="shared" ref="J34:J51" si="9">IF(I34="-",0,IF(I34&gt;0,25*I$53/I34))</f>
        <v>0</v>
      </c>
      <c r="K34" s="10">
        <f t="shared" ref="K34:K51" si="10">D34+F34+H34+J34</f>
        <v>0</v>
      </c>
      <c r="L34" s="10"/>
    </row>
    <row r="35" spans="1:13" s="11" customFormat="1">
      <c r="A35" s="9">
        <f t="shared" si="5"/>
        <v>33</v>
      </c>
      <c r="B35" s="9"/>
      <c r="C35" s="9" t="s">
        <v>10</v>
      </c>
      <c r="D35" s="7">
        <f t="shared" si="6"/>
        <v>0</v>
      </c>
      <c r="E35" s="9" t="s">
        <v>10</v>
      </c>
      <c r="F35" s="7">
        <f t="shared" si="7"/>
        <v>0</v>
      </c>
      <c r="G35" s="9" t="s">
        <v>10</v>
      </c>
      <c r="H35" s="7">
        <f t="shared" si="8"/>
        <v>0</v>
      </c>
      <c r="I35" s="9" t="s">
        <v>10</v>
      </c>
      <c r="J35" s="7">
        <f t="shared" si="9"/>
        <v>0</v>
      </c>
      <c r="K35" s="10">
        <f t="shared" si="10"/>
        <v>0</v>
      </c>
      <c r="L35" s="10"/>
    </row>
    <row r="36" spans="1:13" s="11" customFormat="1">
      <c r="A36" s="9">
        <f t="shared" si="5"/>
        <v>34</v>
      </c>
      <c r="B36" s="9"/>
      <c r="C36" s="9" t="s">
        <v>10</v>
      </c>
      <c r="D36" s="7">
        <f t="shared" si="6"/>
        <v>0</v>
      </c>
      <c r="E36" s="9" t="s">
        <v>10</v>
      </c>
      <c r="F36" s="7">
        <f t="shared" si="7"/>
        <v>0</v>
      </c>
      <c r="G36" s="9" t="s">
        <v>10</v>
      </c>
      <c r="H36" s="7">
        <f t="shared" si="8"/>
        <v>0</v>
      </c>
      <c r="I36" s="9" t="s">
        <v>10</v>
      </c>
      <c r="J36" s="7">
        <f t="shared" si="9"/>
        <v>0</v>
      </c>
      <c r="K36" s="10">
        <f t="shared" si="10"/>
        <v>0</v>
      </c>
      <c r="L36" s="10"/>
    </row>
    <row r="37" spans="1:13" s="11" customFormat="1">
      <c r="A37" s="2">
        <f t="shared" si="5"/>
        <v>35</v>
      </c>
      <c r="B37" s="5"/>
      <c r="C37" s="5" t="s">
        <v>10</v>
      </c>
      <c r="D37" s="7">
        <f t="shared" si="6"/>
        <v>0</v>
      </c>
      <c r="E37" s="5" t="s">
        <v>10</v>
      </c>
      <c r="F37" s="7">
        <f t="shared" si="7"/>
        <v>0</v>
      </c>
      <c r="G37" s="5" t="s">
        <v>10</v>
      </c>
      <c r="H37" s="7">
        <f t="shared" si="8"/>
        <v>0</v>
      </c>
      <c r="I37" s="5" t="s">
        <v>10</v>
      </c>
      <c r="J37" s="7">
        <f t="shared" si="9"/>
        <v>0</v>
      </c>
      <c r="K37" s="10">
        <f t="shared" si="10"/>
        <v>0</v>
      </c>
      <c r="L37" s="3"/>
      <c r="M37" s="1"/>
    </row>
    <row r="38" spans="1:13">
      <c r="A38" s="2">
        <f t="shared" si="5"/>
        <v>36</v>
      </c>
      <c r="B38" s="5"/>
      <c r="C38" s="5" t="s">
        <v>10</v>
      </c>
      <c r="D38" s="7">
        <f t="shared" si="6"/>
        <v>0</v>
      </c>
      <c r="E38" s="5" t="s">
        <v>10</v>
      </c>
      <c r="F38" s="7">
        <f t="shared" si="7"/>
        <v>0</v>
      </c>
      <c r="G38" s="5" t="s">
        <v>10</v>
      </c>
      <c r="H38" s="7">
        <f t="shared" si="8"/>
        <v>0</v>
      </c>
      <c r="I38" s="5" t="s">
        <v>10</v>
      </c>
      <c r="J38" s="7">
        <f t="shared" si="9"/>
        <v>0</v>
      </c>
      <c r="K38" s="10">
        <f t="shared" si="10"/>
        <v>0</v>
      </c>
      <c r="L38" s="3" t="e">
        <f t="shared" ref="L38:L51" ca="1" si="11">_xlfn.RANK.EQ(K38,K$3:K$52)</f>
        <v>#NAME?</v>
      </c>
    </row>
    <row r="39" spans="1:13">
      <c r="A39" s="2">
        <f t="shared" si="5"/>
        <v>37</v>
      </c>
      <c r="B39" s="5"/>
      <c r="C39" s="5" t="s">
        <v>10</v>
      </c>
      <c r="D39" s="7">
        <f t="shared" si="6"/>
        <v>0</v>
      </c>
      <c r="E39" s="5" t="s">
        <v>10</v>
      </c>
      <c r="F39" s="7">
        <f t="shared" si="7"/>
        <v>0</v>
      </c>
      <c r="G39" s="5" t="s">
        <v>10</v>
      </c>
      <c r="H39" s="7">
        <f t="shared" si="8"/>
        <v>0</v>
      </c>
      <c r="I39" s="5" t="s">
        <v>10</v>
      </c>
      <c r="J39" s="7">
        <f t="shared" si="9"/>
        <v>0</v>
      </c>
      <c r="K39" s="10">
        <f t="shared" si="10"/>
        <v>0</v>
      </c>
      <c r="L39" s="3" t="e">
        <f t="shared" ca="1" si="11"/>
        <v>#NAME?</v>
      </c>
    </row>
    <row r="40" spans="1:13">
      <c r="A40" s="2">
        <f t="shared" si="5"/>
        <v>38</v>
      </c>
      <c r="B40" s="5"/>
      <c r="C40" s="5" t="s">
        <v>10</v>
      </c>
      <c r="D40" s="7">
        <f t="shared" si="6"/>
        <v>0</v>
      </c>
      <c r="E40" s="5" t="s">
        <v>10</v>
      </c>
      <c r="F40" s="7">
        <f t="shared" si="7"/>
        <v>0</v>
      </c>
      <c r="G40" s="5" t="s">
        <v>10</v>
      </c>
      <c r="H40" s="7">
        <f t="shared" si="8"/>
        <v>0</v>
      </c>
      <c r="I40" s="5" t="s">
        <v>10</v>
      </c>
      <c r="J40" s="7">
        <f t="shared" si="9"/>
        <v>0</v>
      </c>
      <c r="K40" s="10">
        <f t="shared" si="10"/>
        <v>0</v>
      </c>
      <c r="L40" s="3" t="e">
        <f t="shared" ca="1" si="11"/>
        <v>#NAME?</v>
      </c>
    </row>
    <row r="41" spans="1:13">
      <c r="A41" s="2">
        <f t="shared" si="5"/>
        <v>39</v>
      </c>
      <c r="B41" s="5"/>
      <c r="C41" s="5" t="s">
        <v>10</v>
      </c>
      <c r="D41" s="7">
        <f t="shared" si="6"/>
        <v>0</v>
      </c>
      <c r="E41" s="5" t="s">
        <v>10</v>
      </c>
      <c r="F41" s="7">
        <f t="shared" si="7"/>
        <v>0</v>
      </c>
      <c r="G41" s="5" t="s">
        <v>10</v>
      </c>
      <c r="H41" s="7">
        <f t="shared" si="8"/>
        <v>0</v>
      </c>
      <c r="I41" s="5" t="s">
        <v>10</v>
      </c>
      <c r="J41" s="7">
        <f t="shared" si="9"/>
        <v>0</v>
      </c>
      <c r="K41" s="10">
        <f t="shared" si="10"/>
        <v>0</v>
      </c>
      <c r="L41" s="3" t="e">
        <f t="shared" ca="1" si="11"/>
        <v>#NAME?</v>
      </c>
    </row>
    <row r="42" spans="1:13">
      <c r="A42" s="2">
        <f t="shared" si="5"/>
        <v>40</v>
      </c>
      <c r="B42" s="5"/>
      <c r="C42" s="5" t="s">
        <v>10</v>
      </c>
      <c r="D42" s="7">
        <f t="shared" si="6"/>
        <v>0</v>
      </c>
      <c r="E42" s="5" t="s">
        <v>10</v>
      </c>
      <c r="F42" s="7">
        <f t="shared" si="7"/>
        <v>0</v>
      </c>
      <c r="G42" s="5" t="s">
        <v>10</v>
      </c>
      <c r="H42" s="7">
        <f t="shared" si="8"/>
        <v>0</v>
      </c>
      <c r="I42" s="5" t="s">
        <v>10</v>
      </c>
      <c r="J42" s="7">
        <f t="shared" si="9"/>
        <v>0</v>
      </c>
      <c r="K42" s="10">
        <f t="shared" si="10"/>
        <v>0</v>
      </c>
      <c r="L42" s="3" t="e">
        <f t="shared" ca="1" si="11"/>
        <v>#NAME?</v>
      </c>
    </row>
    <row r="43" spans="1:13">
      <c r="A43" s="2">
        <f t="shared" si="5"/>
        <v>41</v>
      </c>
      <c r="B43" s="5"/>
      <c r="C43" s="5" t="s">
        <v>10</v>
      </c>
      <c r="D43" s="7">
        <f t="shared" si="6"/>
        <v>0</v>
      </c>
      <c r="E43" s="5" t="s">
        <v>10</v>
      </c>
      <c r="F43" s="7">
        <f t="shared" si="7"/>
        <v>0</v>
      </c>
      <c r="G43" s="5" t="s">
        <v>10</v>
      </c>
      <c r="H43" s="7">
        <f t="shared" si="8"/>
        <v>0</v>
      </c>
      <c r="I43" s="5" t="s">
        <v>10</v>
      </c>
      <c r="J43" s="7">
        <f t="shared" si="9"/>
        <v>0</v>
      </c>
      <c r="K43" s="10">
        <f t="shared" si="10"/>
        <v>0</v>
      </c>
      <c r="L43" s="3" t="e">
        <f t="shared" ca="1" si="11"/>
        <v>#NAME?</v>
      </c>
    </row>
    <row r="44" spans="1:13">
      <c r="A44" s="2">
        <f t="shared" si="5"/>
        <v>42</v>
      </c>
      <c r="B44" s="5"/>
      <c r="C44" s="5" t="s">
        <v>10</v>
      </c>
      <c r="D44" s="7">
        <f t="shared" si="6"/>
        <v>0</v>
      </c>
      <c r="E44" s="5" t="s">
        <v>10</v>
      </c>
      <c r="F44" s="7">
        <f t="shared" si="7"/>
        <v>0</v>
      </c>
      <c r="G44" s="5" t="s">
        <v>10</v>
      </c>
      <c r="H44" s="7">
        <f t="shared" si="8"/>
        <v>0</v>
      </c>
      <c r="I44" s="5" t="s">
        <v>10</v>
      </c>
      <c r="J44" s="7">
        <f t="shared" si="9"/>
        <v>0</v>
      </c>
      <c r="K44" s="10">
        <f t="shared" si="10"/>
        <v>0</v>
      </c>
      <c r="L44" s="3" t="e">
        <f t="shared" ca="1" si="11"/>
        <v>#NAME?</v>
      </c>
    </row>
    <row r="45" spans="1:13">
      <c r="A45" s="2">
        <f t="shared" si="5"/>
        <v>43</v>
      </c>
      <c r="B45" s="5"/>
      <c r="C45" s="5" t="s">
        <v>10</v>
      </c>
      <c r="D45" s="7">
        <f t="shared" si="6"/>
        <v>0</v>
      </c>
      <c r="E45" s="5" t="s">
        <v>10</v>
      </c>
      <c r="F45" s="7">
        <f t="shared" si="7"/>
        <v>0</v>
      </c>
      <c r="G45" s="5" t="s">
        <v>10</v>
      </c>
      <c r="H45" s="7">
        <f t="shared" si="8"/>
        <v>0</v>
      </c>
      <c r="I45" s="5" t="s">
        <v>10</v>
      </c>
      <c r="J45" s="7">
        <f t="shared" si="9"/>
        <v>0</v>
      </c>
      <c r="K45" s="10">
        <f t="shared" si="10"/>
        <v>0</v>
      </c>
      <c r="L45" s="3" t="e">
        <f t="shared" ca="1" si="11"/>
        <v>#NAME?</v>
      </c>
    </row>
    <row r="46" spans="1:13">
      <c r="A46" s="2">
        <f t="shared" si="5"/>
        <v>44</v>
      </c>
      <c r="B46" s="5"/>
      <c r="C46" s="5" t="s">
        <v>10</v>
      </c>
      <c r="D46" s="7">
        <f t="shared" si="6"/>
        <v>0</v>
      </c>
      <c r="E46" s="5" t="s">
        <v>10</v>
      </c>
      <c r="F46" s="7">
        <f t="shared" si="7"/>
        <v>0</v>
      </c>
      <c r="G46" s="5" t="s">
        <v>10</v>
      </c>
      <c r="H46" s="7">
        <f t="shared" si="8"/>
        <v>0</v>
      </c>
      <c r="I46" s="5" t="s">
        <v>10</v>
      </c>
      <c r="J46" s="7">
        <f t="shared" si="9"/>
        <v>0</v>
      </c>
      <c r="K46" s="10">
        <f t="shared" si="10"/>
        <v>0</v>
      </c>
      <c r="L46" s="3" t="e">
        <f t="shared" ca="1" si="11"/>
        <v>#NAME?</v>
      </c>
    </row>
    <row r="47" spans="1:13">
      <c r="A47" s="2">
        <f t="shared" si="5"/>
        <v>45</v>
      </c>
      <c r="B47" s="5"/>
      <c r="C47" s="5" t="s">
        <v>10</v>
      </c>
      <c r="D47" s="7">
        <f t="shared" si="6"/>
        <v>0</v>
      </c>
      <c r="E47" s="5" t="s">
        <v>10</v>
      </c>
      <c r="F47" s="7">
        <f t="shared" si="7"/>
        <v>0</v>
      </c>
      <c r="G47" s="5" t="s">
        <v>10</v>
      </c>
      <c r="H47" s="7">
        <f t="shared" si="8"/>
        <v>0</v>
      </c>
      <c r="I47" s="5" t="s">
        <v>10</v>
      </c>
      <c r="J47" s="7">
        <f t="shared" si="9"/>
        <v>0</v>
      </c>
      <c r="K47" s="10">
        <f t="shared" si="10"/>
        <v>0</v>
      </c>
      <c r="L47" s="3" t="e">
        <f t="shared" ca="1" si="11"/>
        <v>#NAME?</v>
      </c>
    </row>
    <row r="48" spans="1:13">
      <c r="A48" s="2">
        <f t="shared" si="5"/>
        <v>46</v>
      </c>
      <c r="B48" s="5"/>
      <c r="C48" s="5" t="s">
        <v>10</v>
      </c>
      <c r="D48" s="7">
        <f t="shared" si="6"/>
        <v>0</v>
      </c>
      <c r="E48" s="5" t="s">
        <v>10</v>
      </c>
      <c r="F48" s="7">
        <f t="shared" si="7"/>
        <v>0</v>
      </c>
      <c r="G48" s="5" t="s">
        <v>10</v>
      </c>
      <c r="H48" s="7">
        <f t="shared" si="8"/>
        <v>0</v>
      </c>
      <c r="I48" s="5" t="s">
        <v>10</v>
      </c>
      <c r="J48" s="7">
        <f t="shared" si="9"/>
        <v>0</v>
      </c>
      <c r="K48" s="10">
        <f t="shared" si="10"/>
        <v>0</v>
      </c>
      <c r="L48" s="3" t="e">
        <f t="shared" ca="1" si="11"/>
        <v>#NAME?</v>
      </c>
    </row>
    <row r="49" spans="1:12">
      <c r="A49" s="2">
        <f t="shared" si="5"/>
        <v>47</v>
      </c>
      <c r="B49" s="5"/>
      <c r="C49" s="5" t="s">
        <v>10</v>
      </c>
      <c r="D49" s="7">
        <f t="shared" si="6"/>
        <v>0</v>
      </c>
      <c r="E49" s="5" t="s">
        <v>10</v>
      </c>
      <c r="F49" s="7">
        <f t="shared" si="7"/>
        <v>0</v>
      </c>
      <c r="G49" s="5" t="s">
        <v>10</v>
      </c>
      <c r="H49" s="7">
        <f t="shared" si="8"/>
        <v>0</v>
      </c>
      <c r="I49" s="5" t="s">
        <v>10</v>
      </c>
      <c r="J49" s="7">
        <f t="shared" si="9"/>
        <v>0</v>
      </c>
      <c r="K49" s="10">
        <f t="shared" si="10"/>
        <v>0</v>
      </c>
      <c r="L49" s="3" t="e">
        <f t="shared" ca="1" si="11"/>
        <v>#NAME?</v>
      </c>
    </row>
    <row r="50" spans="1:12">
      <c r="A50" s="2">
        <f t="shared" si="5"/>
        <v>48</v>
      </c>
      <c r="B50" s="5"/>
      <c r="C50" s="5" t="s">
        <v>10</v>
      </c>
      <c r="D50" s="7">
        <f t="shared" si="6"/>
        <v>0</v>
      </c>
      <c r="E50" s="5" t="s">
        <v>10</v>
      </c>
      <c r="F50" s="7">
        <f t="shared" si="7"/>
        <v>0</v>
      </c>
      <c r="G50" s="5" t="s">
        <v>10</v>
      </c>
      <c r="H50" s="7">
        <f t="shared" si="8"/>
        <v>0</v>
      </c>
      <c r="I50" s="5" t="s">
        <v>10</v>
      </c>
      <c r="J50" s="7">
        <f t="shared" si="9"/>
        <v>0</v>
      </c>
      <c r="K50" s="10">
        <f t="shared" si="10"/>
        <v>0</v>
      </c>
      <c r="L50" s="3" t="e">
        <f t="shared" ca="1" si="11"/>
        <v>#NAME?</v>
      </c>
    </row>
    <row r="51" spans="1:12">
      <c r="A51" s="2">
        <f t="shared" si="5"/>
        <v>49</v>
      </c>
      <c r="B51" s="5"/>
      <c r="C51" s="5" t="s">
        <v>10</v>
      </c>
      <c r="D51" s="7">
        <f t="shared" si="6"/>
        <v>0</v>
      </c>
      <c r="E51" s="5" t="s">
        <v>10</v>
      </c>
      <c r="F51" s="7">
        <f t="shared" si="7"/>
        <v>0</v>
      </c>
      <c r="G51" s="5" t="s">
        <v>10</v>
      </c>
      <c r="H51" s="7">
        <f t="shared" si="8"/>
        <v>0</v>
      </c>
      <c r="I51" s="5" t="s">
        <v>10</v>
      </c>
      <c r="J51" s="7">
        <f t="shared" si="9"/>
        <v>0</v>
      </c>
      <c r="K51" s="10">
        <f t="shared" si="10"/>
        <v>0</v>
      </c>
      <c r="L51" s="3" t="e">
        <f t="shared" ca="1" si="11"/>
        <v>#NAME?</v>
      </c>
    </row>
    <row r="52" spans="1:12">
      <c r="A52" s="27"/>
      <c r="B52" s="27"/>
      <c r="C52" s="2"/>
      <c r="D52" s="6"/>
      <c r="E52" s="2"/>
      <c r="F52" s="6"/>
      <c r="G52" s="2"/>
      <c r="H52" s="6"/>
      <c r="I52" s="2"/>
      <c r="J52" s="6"/>
      <c r="K52" s="10"/>
      <c r="L52" s="27"/>
    </row>
    <row r="53" spans="1:12">
      <c r="G53" s="4">
        <f>MIN(G3:G52)</f>
        <v>21.22</v>
      </c>
      <c r="I53" s="4">
        <f>MIN(I3:I52)</f>
        <v>7.58</v>
      </c>
      <c r="K53" s="10">
        <f t="shared" ref="K53:K63" si="12">D53+F53+H53+J53</f>
        <v>0</v>
      </c>
    </row>
    <row r="54" spans="1:12">
      <c r="K54" s="10">
        <f t="shared" si="12"/>
        <v>0</v>
      </c>
    </row>
    <row r="55" spans="1:12">
      <c r="K55" s="10">
        <f t="shared" si="12"/>
        <v>0</v>
      </c>
    </row>
    <row r="56" spans="1:12">
      <c r="K56" s="10">
        <f t="shared" si="12"/>
        <v>0</v>
      </c>
    </row>
    <row r="57" spans="1:12">
      <c r="K57" s="10">
        <f t="shared" si="12"/>
        <v>0</v>
      </c>
    </row>
    <row r="58" spans="1:12">
      <c r="K58" s="10">
        <f t="shared" si="12"/>
        <v>0</v>
      </c>
    </row>
    <row r="59" spans="1:12">
      <c r="K59" s="10">
        <f t="shared" si="12"/>
        <v>0</v>
      </c>
    </row>
    <row r="60" spans="1:12">
      <c r="K60" s="10">
        <f t="shared" si="12"/>
        <v>0</v>
      </c>
    </row>
    <row r="61" spans="1:12">
      <c r="K61" s="10">
        <f t="shared" si="12"/>
        <v>0</v>
      </c>
    </row>
    <row r="62" spans="1:12">
      <c r="K62" s="10">
        <f t="shared" si="12"/>
        <v>0</v>
      </c>
    </row>
    <row r="63" spans="1:12">
      <c r="K63" s="10">
        <f t="shared" si="12"/>
        <v>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130" zoomScaleNormal="130" workbookViewId="0">
      <selection activeCell="B20" sqref="B20"/>
    </sheetView>
  </sheetViews>
  <sheetFormatPr defaultRowHeight="15"/>
  <cols>
    <col min="1" max="1" width="8.85546875" style="1" customWidth="1"/>
    <col min="2" max="2" width="32" style="1" customWidth="1"/>
    <col min="3" max="3" width="9.140625" style="1"/>
    <col min="4" max="4" width="9.140625" style="8"/>
    <col min="5" max="5" width="7.28515625" style="1" customWidth="1"/>
    <col min="6" max="6" width="9.140625" style="8"/>
    <col min="7" max="7" width="8" style="1" customWidth="1"/>
    <col min="8" max="8" width="9.140625" style="8"/>
    <col min="9" max="9" width="8.140625" style="1" customWidth="1"/>
    <col min="10" max="10" width="7.5703125" style="8" customWidth="1"/>
    <col min="11" max="11" width="9.140625" style="1"/>
    <col min="12" max="12" width="5.5703125" style="1" customWidth="1"/>
    <col min="13" max="16384" width="9.140625" style="1"/>
  </cols>
  <sheetData>
    <row r="1" spans="1:13" ht="15" customHeight="1">
      <c r="A1" s="20" t="s">
        <v>0</v>
      </c>
      <c r="B1" s="20" t="s">
        <v>1</v>
      </c>
      <c r="C1" s="21" t="s">
        <v>2</v>
      </c>
      <c r="D1" s="50"/>
      <c r="E1" s="21" t="s">
        <v>5</v>
      </c>
      <c r="F1" s="50"/>
      <c r="G1" s="21" t="s">
        <v>11</v>
      </c>
      <c r="H1" s="50"/>
      <c r="I1" s="23" t="s">
        <v>6</v>
      </c>
      <c r="J1" s="51"/>
      <c r="K1" s="25" t="s">
        <v>8</v>
      </c>
      <c r="L1" s="33" t="s">
        <v>9</v>
      </c>
    </row>
    <row r="2" spans="1:13" s="45" customFormat="1">
      <c r="A2" s="36">
        <v>1</v>
      </c>
      <c r="B2" s="59" t="s">
        <v>17</v>
      </c>
      <c r="C2" s="5">
        <v>12</v>
      </c>
      <c r="D2" s="7">
        <f t="shared" ref="D2:D33" si="0">IF(C2="-",0,IF(C2&gt;-25,25*C2/41))</f>
        <v>7.3170731707317076</v>
      </c>
      <c r="E2" s="5">
        <v>7.2</v>
      </c>
      <c r="F2" s="7">
        <f t="shared" ref="F2:F33" si="1">IF(E2="-",0,IF(E2&gt;-10,25*E2/10))</f>
        <v>18</v>
      </c>
      <c r="G2" s="5">
        <v>17.43</v>
      </c>
      <c r="H2" s="7">
        <f t="shared" ref="H2:H33" si="2">IF(G2="-",0,IF(G2&gt;0,25*G$53/G2))</f>
        <v>30.034423407917384</v>
      </c>
      <c r="I2" s="5">
        <v>7.3</v>
      </c>
      <c r="J2" s="7">
        <f t="shared" ref="J2:J33" si="3">IF(I2="-",0,IF(I2&gt;0,25*I$53/I2))</f>
        <v>25.856164383561644</v>
      </c>
      <c r="K2" s="30">
        <f t="shared" ref="K2:K46" si="4">SUM(D2,F2,H2,J2)</f>
        <v>81.207660962210738</v>
      </c>
      <c r="L2" s="65" t="s">
        <v>16</v>
      </c>
    </row>
    <row r="3" spans="1:13" s="45" customFormat="1">
      <c r="A3" s="41">
        <v>2</v>
      </c>
      <c r="B3" s="41" t="s">
        <v>18</v>
      </c>
      <c r="C3" s="41">
        <v>18</v>
      </c>
      <c r="D3" s="7">
        <f t="shared" si="0"/>
        <v>10.975609756097562</v>
      </c>
      <c r="E3" s="41">
        <v>7.8</v>
      </c>
      <c r="F3" s="7">
        <f t="shared" si="1"/>
        <v>19.5</v>
      </c>
      <c r="G3" s="41">
        <v>21.21</v>
      </c>
      <c r="H3" s="7">
        <f t="shared" si="2"/>
        <v>24.681753889674681</v>
      </c>
      <c r="I3" s="41">
        <v>7.81</v>
      </c>
      <c r="J3" s="7">
        <f t="shared" si="3"/>
        <v>24.167733674775931</v>
      </c>
      <c r="K3" s="43">
        <f t="shared" si="4"/>
        <v>79.325097320548167</v>
      </c>
      <c r="L3" s="42" t="s">
        <v>15</v>
      </c>
    </row>
    <row r="4" spans="1:13" s="45" customFormat="1">
      <c r="A4" s="36">
        <v>3</v>
      </c>
      <c r="B4" s="41" t="s">
        <v>13</v>
      </c>
      <c r="C4" s="41">
        <v>16</v>
      </c>
      <c r="D4" s="7">
        <f t="shared" si="0"/>
        <v>9.7560975609756095</v>
      </c>
      <c r="E4" s="41">
        <v>7.5</v>
      </c>
      <c r="F4" s="7">
        <f t="shared" si="1"/>
        <v>18.75</v>
      </c>
      <c r="G4" s="41">
        <v>22.76</v>
      </c>
      <c r="H4" s="7">
        <f t="shared" si="2"/>
        <v>23.000878734622141</v>
      </c>
      <c r="I4" s="41">
        <v>8.3000000000000007</v>
      </c>
      <c r="J4" s="7">
        <f t="shared" si="3"/>
        <v>22.740963855421686</v>
      </c>
      <c r="K4" s="43">
        <f t="shared" si="4"/>
        <v>74.247940151019435</v>
      </c>
      <c r="L4" s="42" t="s">
        <v>15</v>
      </c>
    </row>
    <row r="5" spans="1:13" s="45" customFormat="1">
      <c r="A5" s="41">
        <v>4</v>
      </c>
      <c r="B5" s="41" t="s">
        <v>19</v>
      </c>
      <c r="C5" s="41">
        <v>13.5</v>
      </c>
      <c r="D5" s="7">
        <f t="shared" si="0"/>
        <v>8.2317073170731714</v>
      </c>
      <c r="E5" s="41">
        <v>8</v>
      </c>
      <c r="F5" s="7">
        <f t="shared" si="1"/>
        <v>20</v>
      </c>
      <c r="G5" s="41">
        <v>23.23</v>
      </c>
      <c r="H5" s="7">
        <f t="shared" si="2"/>
        <v>22.535514421007317</v>
      </c>
      <c r="I5" s="41">
        <v>8.34</v>
      </c>
      <c r="J5" s="7">
        <f t="shared" si="3"/>
        <v>22.63189448441247</v>
      </c>
      <c r="K5" s="43">
        <f t="shared" si="4"/>
        <v>73.399116222492964</v>
      </c>
      <c r="L5" s="42" t="s">
        <v>15</v>
      </c>
    </row>
    <row r="6" spans="1:13" s="45" customFormat="1">
      <c r="A6" s="36">
        <v>5</v>
      </c>
      <c r="B6" s="55" t="s">
        <v>20</v>
      </c>
      <c r="C6" s="53">
        <v>10</v>
      </c>
      <c r="D6" s="7">
        <f t="shared" si="0"/>
        <v>6.0975609756097562</v>
      </c>
      <c r="E6" s="53">
        <v>7.8</v>
      </c>
      <c r="F6" s="7">
        <f t="shared" si="1"/>
        <v>19.5</v>
      </c>
      <c r="G6" s="57">
        <v>23.75</v>
      </c>
      <c r="H6" s="7">
        <f t="shared" si="2"/>
        <v>22.042105263157893</v>
      </c>
      <c r="I6" s="53">
        <v>7.56</v>
      </c>
      <c r="J6" s="7">
        <f t="shared" si="3"/>
        <v>24.966931216931219</v>
      </c>
      <c r="K6" s="30">
        <f t="shared" si="4"/>
        <v>72.606597455698861</v>
      </c>
      <c r="L6" s="42" t="s">
        <v>15</v>
      </c>
    </row>
    <row r="7" spans="1:13" s="45" customFormat="1">
      <c r="A7" s="41">
        <v>6</v>
      </c>
      <c r="B7" s="41" t="s">
        <v>21</v>
      </c>
      <c r="C7" s="41">
        <v>12.5</v>
      </c>
      <c r="D7" s="7">
        <f t="shared" si="0"/>
        <v>7.6219512195121952</v>
      </c>
      <c r="E7" s="41">
        <v>7.2</v>
      </c>
      <c r="F7" s="7">
        <f t="shared" si="1"/>
        <v>18</v>
      </c>
      <c r="G7" s="41">
        <v>26.01</v>
      </c>
      <c r="H7" s="7">
        <f t="shared" si="2"/>
        <v>20.126874279123413</v>
      </c>
      <c r="I7" s="41">
        <v>7.55</v>
      </c>
      <c r="J7" s="7">
        <f t="shared" si="3"/>
        <v>25</v>
      </c>
      <c r="K7" s="43">
        <f t="shared" si="4"/>
        <v>70.748825498635611</v>
      </c>
      <c r="L7" s="42" t="s">
        <v>15</v>
      </c>
    </row>
    <row r="8" spans="1:13" s="45" customFormat="1">
      <c r="A8" s="36">
        <v>7</v>
      </c>
      <c r="B8" s="41" t="s">
        <v>14</v>
      </c>
      <c r="C8" s="41">
        <v>11</v>
      </c>
      <c r="D8" s="7">
        <f t="shared" si="0"/>
        <v>6.7073170731707314</v>
      </c>
      <c r="E8" s="41">
        <v>7.5</v>
      </c>
      <c r="F8" s="7">
        <f t="shared" si="1"/>
        <v>18.75</v>
      </c>
      <c r="G8" s="41">
        <v>23.99</v>
      </c>
      <c r="H8" s="7">
        <f t="shared" si="2"/>
        <v>21.821592330137559</v>
      </c>
      <c r="I8" s="41">
        <v>8.0399999999999991</v>
      </c>
      <c r="J8" s="7">
        <f t="shared" si="3"/>
        <v>23.476368159203982</v>
      </c>
      <c r="K8" s="43">
        <f t="shared" si="4"/>
        <v>70.755277562512276</v>
      </c>
      <c r="L8" s="42"/>
    </row>
    <row r="9" spans="1:13" s="45" customFormat="1">
      <c r="A9" s="41">
        <v>8</v>
      </c>
      <c r="B9" s="58" t="s">
        <v>22</v>
      </c>
      <c r="C9" s="5">
        <v>11</v>
      </c>
      <c r="D9" s="7">
        <f t="shared" si="0"/>
        <v>6.7073170731707314</v>
      </c>
      <c r="E9" s="5">
        <v>6</v>
      </c>
      <c r="F9" s="7">
        <f t="shared" si="1"/>
        <v>15</v>
      </c>
      <c r="G9" s="5">
        <v>20.94</v>
      </c>
      <c r="H9" s="7">
        <f t="shared" si="2"/>
        <v>25</v>
      </c>
      <c r="I9" s="5">
        <v>8.06</v>
      </c>
      <c r="J9" s="7">
        <f t="shared" si="3"/>
        <v>23.418114143920594</v>
      </c>
      <c r="K9" s="30">
        <f t="shared" si="4"/>
        <v>70.125431217091318</v>
      </c>
      <c r="L9" s="10"/>
    </row>
    <row r="10" spans="1:13" s="11" customFormat="1">
      <c r="A10" s="36">
        <v>9</v>
      </c>
      <c r="B10" s="40" t="s">
        <v>23</v>
      </c>
      <c r="C10" s="41">
        <v>13.5</v>
      </c>
      <c r="D10" s="7">
        <f t="shared" si="0"/>
        <v>8.2317073170731714</v>
      </c>
      <c r="E10" s="41">
        <v>6.8</v>
      </c>
      <c r="F10" s="7">
        <f t="shared" si="1"/>
        <v>17</v>
      </c>
      <c r="G10" s="41">
        <v>24.32</v>
      </c>
      <c r="H10" s="7">
        <f t="shared" si="2"/>
        <v>21.52549342105263</v>
      </c>
      <c r="I10" s="41">
        <v>8.35</v>
      </c>
      <c r="J10" s="7">
        <f t="shared" si="3"/>
        <v>22.604790419161677</v>
      </c>
      <c r="K10" s="43">
        <f t="shared" si="4"/>
        <v>69.361991157287477</v>
      </c>
      <c r="L10" s="42"/>
    </row>
    <row r="11" spans="1:13" s="11" customFormat="1">
      <c r="A11" s="41">
        <v>10</v>
      </c>
      <c r="B11" s="55" t="s">
        <v>24</v>
      </c>
      <c r="C11" s="53">
        <v>10</v>
      </c>
      <c r="D11" s="7">
        <f t="shared" si="0"/>
        <v>6.0975609756097562</v>
      </c>
      <c r="E11" s="53">
        <v>7.4</v>
      </c>
      <c r="F11" s="7">
        <f t="shared" si="1"/>
        <v>18.5</v>
      </c>
      <c r="G11" s="53">
        <v>23.46</v>
      </c>
      <c r="H11" s="7">
        <f t="shared" si="2"/>
        <v>22.314578005115088</v>
      </c>
      <c r="I11" s="53">
        <v>8.5</v>
      </c>
      <c r="J11" s="7">
        <f t="shared" si="3"/>
        <v>22.205882352941178</v>
      </c>
      <c r="K11" s="30">
        <f t="shared" si="4"/>
        <v>69.118021333666022</v>
      </c>
      <c r="L11" s="10"/>
    </row>
    <row r="12" spans="1:13" s="11" customFormat="1">
      <c r="A12" s="36">
        <v>11</v>
      </c>
      <c r="B12" s="55" t="s">
        <v>25</v>
      </c>
      <c r="C12" s="53">
        <v>9</v>
      </c>
      <c r="D12" s="7">
        <f t="shared" si="0"/>
        <v>5.4878048780487809</v>
      </c>
      <c r="E12" s="53">
        <v>7.3</v>
      </c>
      <c r="F12" s="7">
        <f t="shared" si="1"/>
        <v>18.25</v>
      </c>
      <c r="G12" s="53">
        <v>23.19</v>
      </c>
      <c r="H12" s="7">
        <f t="shared" si="2"/>
        <v>22.574385510996116</v>
      </c>
      <c r="I12" s="53">
        <v>8.31</v>
      </c>
      <c r="J12" s="7">
        <f t="shared" si="3"/>
        <v>22.713598074608903</v>
      </c>
      <c r="K12" s="30">
        <f t="shared" si="4"/>
        <v>69.025788463653811</v>
      </c>
      <c r="L12" s="10"/>
      <c r="M12" s="1"/>
    </row>
    <row r="13" spans="1:13" s="11" customFormat="1">
      <c r="A13" s="41">
        <v>12</v>
      </c>
      <c r="B13" s="41" t="s">
        <v>26</v>
      </c>
      <c r="C13" s="41">
        <v>16.5</v>
      </c>
      <c r="D13" s="7">
        <f t="shared" si="0"/>
        <v>10.060975609756097</v>
      </c>
      <c r="E13" s="41">
        <v>6.3</v>
      </c>
      <c r="F13" s="7">
        <f t="shared" si="1"/>
        <v>15.75</v>
      </c>
      <c r="G13" s="41">
        <v>28.27</v>
      </c>
      <c r="H13" s="7">
        <f t="shared" si="2"/>
        <v>18.517863459497701</v>
      </c>
      <c r="I13" s="41">
        <v>8.76</v>
      </c>
      <c r="J13" s="7">
        <f t="shared" si="3"/>
        <v>21.546803652968038</v>
      </c>
      <c r="K13" s="43">
        <f t="shared" si="4"/>
        <v>65.875642722221841</v>
      </c>
      <c r="L13" s="42"/>
      <c r="M13" s="1"/>
    </row>
    <row r="14" spans="1:13" s="11" customFormat="1">
      <c r="A14" s="36">
        <v>13</v>
      </c>
      <c r="B14" s="40" t="s">
        <v>27</v>
      </c>
      <c r="C14" s="41">
        <v>11.5</v>
      </c>
      <c r="D14" s="7">
        <f t="shared" si="0"/>
        <v>7.0121951219512191</v>
      </c>
      <c r="E14" s="41">
        <v>7.8</v>
      </c>
      <c r="F14" s="7">
        <f t="shared" si="1"/>
        <v>19.5</v>
      </c>
      <c r="G14" s="41">
        <v>30.8</v>
      </c>
      <c r="H14" s="7">
        <f t="shared" si="2"/>
        <v>16.996753246753247</v>
      </c>
      <c r="I14" s="41">
        <v>9.11</v>
      </c>
      <c r="J14" s="7">
        <f t="shared" si="3"/>
        <v>20.718990120746433</v>
      </c>
      <c r="K14" s="43">
        <f t="shared" si="4"/>
        <v>64.227938489450906</v>
      </c>
      <c r="L14" s="42"/>
    </row>
    <row r="15" spans="1:13" s="11" customFormat="1">
      <c r="A15" s="41">
        <v>14</v>
      </c>
      <c r="B15" s="55" t="s">
        <v>25</v>
      </c>
      <c r="C15" s="53">
        <v>9</v>
      </c>
      <c r="D15" s="7">
        <f t="shared" si="0"/>
        <v>5.4878048780487809</v>
      </c>
      <c r="E15" s="53">
        <v>7.5</v>
      </c>
      <c r="F15" s="7">
        <f t="shared" si="1"/>
        <v>18.75</v>
      </c>
      <c r="G15" s="53">
        <v>26.69</v>
      </c>
      <c r="H15" s="7">
        <f t="shared" si="2"/>
        <v>19.614087673285873</v>
      </c>
      <c r="I15" s="53">
        <v>9.15</v>
      </c>
      <c r="J15" s="7">
        <f t="shared" si="3"/>
        <v>20.628415300546447</v>
      </c>
      <c r="K15" s="30">
        <f t="shared" si="4"/>
        <v>64.480307851881108</v>
      </c>
      <c r="L15" s="3"/>
      <c r="M15" s="37"/>
    </row>
    <row r="16" spans="1:13" s="11" customFormat="1">
      <c r="A16" s="36">
        <v>15</v>
      </c>
      <c r="B16" s="61" t="s">
        <v>28</v>
      </c>
      <c r="C16" s="61">
        <v>15</v>
      </c>
      <c r="D16" s="7">
        <f t="shared" si="0"/>
        <v>9.1463414634146343</v>
      </c>
      <c r="E16" s="5">
        <v>6.8</v>
      </c>
      <c r="F16" s="7">
        <f t="shared" si="1"/>
        <v>17</v>
      </c>
      <c r="G16" s="5">
        <v>40.5</v>
      </c>
      <c r="H16" s="7">
        <f t="shared" si="2"/>
        <v>12.925925925925926</v>
      </c>
      <c r="I16" s="5">
        <v>8.01</v>
      </c>
      <c r="J16" s="7">
        <f t="shared" si="3"/>
        <v>23.564294631710364</v>
      </c>
      <c r="K16" s="30">
        <f t="shared" si="4"/>
        <v>62.636562021050921</v>
      </c>
      <c r="L16" s="10"/>
      <c r="M16" s="37"/>
    </row>
    <row r="17" spans="1:13" s="11" customFormat="1">
      <c r="A17" s="41">
        <v>16</v>
      </c>
      <c r="B17" s="62" t="s">
        <v>29</v>
      </c>
      <c r="C17" s="14">
        <v>9.5</v>
      </c>
      <c r="D17" s="7">
        <f t="shared" si="0"/>
        <v>5.7926829268292686</v>
      </c>
      <c r="E17" s="5">
        <v>6.4</v>
      </c>
      <c r="F17" s="7">
        <f t="shared" si="1"/>
        <v>16</v>
      </c>
      <c r="G17" s="5">
        <v>29.4</v>
      </c>
      <c r="H17" s="7">
        <f t="shared" si="2"/>
        <v>17.806122448979593</v>
      </c>
      <c r="I17" s="5">
        <v>8.23</v>
      </c>
      <c r="J17" s="7">
        <f t="shared" si="3"/>
        <v>22.934386391251518</v>
      </c>
      <c r="K17" s="30">
        <f t="shared" si="4"/>
        <v>62.533191767060387</v>
      </c>
      <c r="L17" s="10"/>
    </row>
    <row r="18" spans="1:13" s="11" customFormat="1">
      <c r="A18" s="36">
        <v>17</v>
      </c>
      <c r="B18" s="56" t="s">
        <v>30</v>
      </c>
      <c r="C18" s="52">
        <v>19</v>
      </c>
      <c r="D18" s="7">
        <f t="shared" si="0"/>
        <v>11.585365853658537</v>
      </c>
      <c r="E18" s="52">
        <v>6.2</v>
      </c>
      <c r="F18" s="7">
        <f t="shared" si="1"/>
        <v>15.5</v>
      </c>
      <c r="G18" s="52">
        <v>37</v>
      </c>
      <c r="H18" s="7">
        <f t="shared" si="2"/>
        <v>14.148648648648649</v>
      </c>
      <c r="I18" s="52">
        <v>9.1999999999999993</v>
      </c>
      <c r="J18" s="7">
        <f t="shared" si="3"/>
        <v>20.51630434782609</v>
      </c>
      <c r="K18" s="30">
        <f t="shared" si="4"/>
        <v>61.750318850133283</v>
      </c>
      <c r="L18" s="10"/>
    </row>
    <row r="19" spans="1:13" s="11" customFormat="1">
      <c r="A19" s="41">
        <v>18</v>
      </c>
      <c r="B19" s="62" t="s">
        <v>31</v>
      </c>
      <c r="C19" s="14">
        <v>8.5</v>
      </c>
      <c r="D19" s="7">
        <f t="shared" si="0"/>
        <v>5.1829268292682924</v>
      </c>
      <c r="E19" s="5">
        <v>6.1</v>
      </c>
      <c r="F19" s="7">
        <f t="shared" si="1"/>
        <v>15.25</v>
      </c>
      <c r="G19" s="5">
        <v>33.200000000000003</v>
      </c>
      <c r="H19" s="7">
        <f t="shared" si="2"/>
        <v>15.768072289156626</v>
      </c>
      <c r="I19" s="5">
        <v>8.64</v>
      </c>
      <c r="J19" s="7">
        <f t="shared" si="3"/>
        <v>21.846064814814813</v>
      </c>
      <c r="K19" s="30">
        <f t="shared" si="4"/>
        <v>58.047063933239727</v>
      </c>
      <c r="L19" s="10"/>
    </row>
    <row r="20" spans="1:13" s="11" customFormat="1">
      <c r="A20" s="36">
        <v>19</v>
      </c>
      <c r="B20" s="58" t="s">
        <v>32</v>
      </c>
      <c r="C20" s="38">
        <v>9.5</v>
      </c>
      <c r="D20" s="7">
        <f t="shared" si="0"/>
        <v>5.7926829268292686</v>
      </c>
      <c r="E20" s="38">
        <v>0</v>
      </c>
      <c r="F20" s="7">
        <f t="shared" si="1"/>
        <v>0</v>
      </c>
      <c r="G20" s="38">
        <v>24.81</v>
      </c>
      <c r="H20" s="7">
        <f t="shared" si="2"/>
        <v>21.100362756952844</v>
      </c>
      <c r="I20" s="38">
        <v>9</v>
      </c>
      <c r="J20" s="7">
        <f t="shared" si="3"/>
        <v>20.972222222222221</v>
      </c>
      <c r="K20" s="30">
        <f t="shared" si="4"/>
        <v>47.865267906004334</v>
      </c>
      <c r="L20" s="10"/>
    </row>
    <row r="21" spans="1:13" s="11" customFormat="1">
      <c r="A21" s="9">
        <f t="shared" ref="A21:A51" si="5">A20+1</f>
        <v>20</v>
      </c>
      <c r="B21" s="9"/>
      <c r="C21" s="9" t="s">
        <v>10</v>
      </c>
      <c r="D21" s="7">
        <f t="shared" si="0"/>
        <v>0</v>
      </c>
      <c r="E21" s="9" t="s">
        <v>10</v>
      </c>
      <c r="F21" s="7">
        <f t="shared" si="1"/>
        <v>0</v>
      </c>
      <c r="G21" s="9" t="s">
        <v>10</v>
      </c>
      <c r="H21" s="7">
        <f t="shared" si="2"/>
        <v>0</v>
      </c>
      <c r="I21" s="9" t="s">
        <v>10</v>
      </c>
      <c r="J21" s="7">
        <f t="shared" si="3"/>
        <v>0</v>
      </c>
      <c r="K21" s="30">
        <f t="shared" si="4"/>
        <v>0</v>
      </c>
      <c r="L21" s="10"/>
    </row>
    <row r="22" spans="1:13" s="11" customFormat="1">
      <c r="A22" s="9">
        <f t="shared" si="5"/>
        <v>21</v>
      </c>
      <c r="B22" s="9"/>
      <c r="C22" s="9" t="s">
        <v>10</v>
      </c>
      <c r="D22" s="7">
        <f t="shared" si="0"/>
        <v>0</v>
      </c>
      <c r="E22" s="9" t="s">
        <v>10</v>
      </c>
      <c r="F22" s="7">
        <f t="shared" si="1"/>
        <v>0</v>
      </c>
      <c r="G22" s="9" t="s">
        <v>10</v>
      </c>
      <c r="H22" s="7">
        <f t="shared" si="2"/>
        <v>0</v>
      </c>
      <c r="I22" s="9" t="s">
        <v>10</v>
      </c>
      <c r="J22" s="7">
        <f t="shared" si="3"/>
        <v>0</v>
      </c>
      <c r="K22" s="30">
        <f t="shared" si="4"/>
        <v>0</v>
      </c>
      <c r="L22" s="10"/>
    </row>
    <row r="23" spans="1:13" s="11" customFormat="1">
      <c r="A23" s="9">
        <f t="shared" si="5"/>
        <v>22</v>
      </c>
      <c r="B23" s="9"/>
      <c r="C23" s="9" t="s">
        <v>10</v>
      </c>
      <c r="D23" s="7">
        <f t="shared" si="0"/>
        <v>0</v>
      </c>
      <c r="E23" s="9" t="s">
        <v>10</v>
      </c>
      <c r="F23" s="7">
        <f t="shared" si="1"/>
        <v>0</v>
      </c>
      <c r="G23" s="9" t="s">
        <v>10</v>
      </c>
      <c r="H23" s="7">
        <f t="shared" si="2"/>
        <v>0</v>
      </c>
      <c r="I23" s="9" t="s">
        <v>10</v>
      </c>
      <c r="J23" s="7">
        <f t="shared" si="3"/>
        <v>0</v>
      </c>
      <c r="K23" s="30">
        <f t="shared" si="4"/>
        <v>0</v>
      </c>
      <c r="L23" s="10"/>
    </row>
    <row r="24" spans="1:13" s="11" customFormat="1">
      <c r="A24" s="9">
        <f t="shared" si="5"/>
        <v>23</v>
      </c>
      <c r="B24" s="9"/>
      <c r="C24" s="9" t="s">
        <v>10</v>
      </c>
      <c r="D24" s="7">
        <f t="shared" si="0"/>
        <v>0</v>
      </c>
      <c r="E24" s="9" t="s">
        <v>10</v>
      </c>
      <c r="F24" s="7">
        <f t="shared" si="1"/>
        <v>0</v>
      </c>
      <c r="G24" s="9" t="s">
        <v>10</v>
      </c>
      <c r="H24" s="7">
        <f t="shared" si="2"/>
        <v>0</v>
      </c>
      <c r="I24" s="9" t="s">
        <v>10</v>
      </c>
      <c r="J24" s="7">
        <f t="shared" si="3"/>
        <v>0</v>
      </c>
      <c r="K24" s="30">
        <f t="shared" si="4"/>
        <v>0</v>
      </c>
      <c r="L24" s="10"/>
    </row>
    <row r="25" spans="1:13" s="11" customFormat="1">
      <c r="A25" s="9">
        <f t="shared" si="5"/>
        <v>24</v>
      </c>
      <c r="B25" s="9"/>
      <c r="C25" s="9" t="s">
        <v>10</v>
      </c>
      <c r="D25" s="7">
        <f t="shared" si="0"/>
        <v>0</v>
      </c>
      <c r="E25" s="9" t="s">
        <v>10</v>
      </c>
      <c r="F25" s="7">
        <f t="shared" si="1"/>
        <v>0</v>
      </c>
      <c r="G25" s="9" t="s">
        <v>10</v>
      </c>
      <c r="H25" s="7">
        <f t="shared" si="2"/>
        <v>0</v>
      </c>
      <c r="I25" s="9" t="s">
        <v>10</v>
      </c>
      <c r="J25" s="7">
        <f t="shared" si="3"/>
        <v>0</v>
      </c>
      <c r="K25" s="30">
        <f t="shared" si="4"/>
        <v>0</v>
      </c>
      <c r="L25" s="10"/>
    </row>
    <row r="26" spans="1:13" s="11" customFormat="1">
      <c r="A26" s="9">
        <f t="shared" si="5"/>
        <v>25</v>
      </c>
      <c r="B26" s="9"/>
      <c r="C26" s="9" t="s">
        <v>10</v>
      </c>
      <c r="D26" s="7">
        <f t="shared" si="0"/>
        <v>0</v>
      </c>
      <c r="E26" s="9" t="s">
        <v>10</v>
      </c>
      <c r="F26" s="7">
        <f t="shared" si="1"/>
        <v>0</v>
      </c>
      <c r="G26" s="9" t="s">
        <v>10</v>
      </c>
      <c r="H26" s="7">
        <f t="shared" si="2"/>
        <v>0</v>
      </c>
      <c r="I26" s="9" t="s">
        <v>10</v>
      </c>
      <c r="J26" s="7">
        <f t="shared" si="3"/>
        <v>0</v>
      </c>
      <c r="K26" s="30">
        <f t="shared" si="4"/>
        <v>0</v>
      </c>
      <c r="L26" s="10"/>
    </row>
    <row r="27" spans="1:13" s="11" customFormat="1">
      <c r="A27" s="2">
        <f t="shared" si="5"/>
        <v>26</v>
      </c>
      <c r="B27" s="5"/>
      <c r="C27" s="5" t="s">
        <v>10</v>
      </c>
      <c r="D27" s="7">
        <f t="shared" si="0"/>
        <v>0</v>
      </c>
      <c r="E27" s="5" t="s">
        <v>10</v>
      </c>
      <c r="F27" s="7">
        <f t="shared" si="1"/>
        <v>0</v>
      </c>
      <c r="G27" s="5" t="s">
        <v>10</v>
      </c>
      <c r="H27" s="7">
        <f t="shared" si="2"/>
        <v>0</v>
      </c>
      <c r="I27" s="5" t="s">
        <v>10</v>
      </c>
      <c r="J27" s="7">
        <f t="shared" si="3"/>
        <v>0</v>
      </c>
      <c r="K27" s="30">
        <f t="shared" si="4"/>
        <v>0</v>
      </c>
      <c r="L27" s="3" t="e">
        <f t="shared" ref="L27:L51" ca="1" si="6">_xlfn.RANK.EQ(K27,K$3:K$52)</f>
        <v>#NAME?</v>
      </c>
      <c r="M27" s="1"/>
    </row>
    <row r="28" spans="1:13">
      <c r="A28" s="2">
        <f t="shared" si="5"/>
        <v>27</v>
      </c>
      <c r="B28" s="5"/>
      <c r="C28" s="5" t="s">
        <v>10</v>
      </c>
      <c r="D28" s="7">
        <f t="shared" si="0"/>
        <v>0</v>
      </c>
      <c r="E28" s="5" t="s">
        <v>10</v>
      </c>
      <c r="F28" s="7">
        <f t="shared" si="1"/>
        <v>0</v>
      </c>
      <c r="G28" s="5" t="s">
        <v>10</v>
      </c>
      <c r="H28" s="7">
        <f t="shared" si="2"/>
        <v>0</v>
      </c>
      <c r="I28" s="5" t="s">
        <v>10</v>
      </c>
      <c r="J28" s="7">
        <f t="shared" si="3"/>
        <v>0</v>
      </c>
      <c r="K28" s="30">
        <f t="shared" si="4"/>
        <v>0</v>
      </c>
      <c r="L28" s="3" t="e">
        <f t="shared" ca="1" si="6"/>
        <v>#NAME?</v>
      </c>
    </row>
    <row r="29" spans="1:13">
      <c r="A29" s="2">
        <f t="shared" si="5"/>
        <v>28</v>
      </c>
      <c r="B29" s="5"/>
      <c r="C29" s="5" t="s">
        <v>10</v>
      </c>
      <c r="D29" s="7">
        <f t="shared" si="0"/>
        <v>0</v>
      </c>
      <c r="E29" s="5" t="s">
        <v>10</v>
      </c>
      <c r="F29" s="7">
        <f t="shared" si="1"/>
        <v>0</v>
      </c>
      <c r="G29" s="5" t="s">
        <v>10</v>
      </c>
      <c r="H29" s="7">
        <f t="shared" si="2"/>
        <v>0</v>
      </c>
      <c r="I29" s="5" t="s">
        <v>10</v>
      </c>
      <c r="J29" s="7">
        <f t="shared" si="3"/>
        <v>0</v>
      </c>
      <c r="K29" s="30">
        <f t="shared" si="4"/>
        <v>0</v>
      </c>
      <c r="L29" s="3" t="e">
        <f t="shared" ca="1" si="6"/>
        <v>#NAME?</v>
      </c>
    </row>
    <row r="30" spans="1:13">
      <c r="A30" s="2">
        <f t="shared" si="5"/>
        <v>29</v>
      </c>
      <c r="B30" s="5"/>
      <c r="C30" s="5" t="s">
        <v>10</v>
      </c>
      <c r="D30" s="7">
        <f t="shared" si="0"/>
        <v>0</v>
      </c>
      <c r="E30" s="5" t="s">
        <v>10</v>
      </c>
      <c r="F30" s="7">
        <f t="shared" si="1"/>
        <v>0</v>
      </c>
      <c r="G30" s="5" t="s">
        <v>10</v>
      </c>
      <c r="H30" s="7">
        <f t="shared" si="2"/>
        <v>0</v>
      </c>
      <c r="I30" s="5" t="s">
        <v>10</v>
      </c>
      <c r="J30" s="7">
        <f t="shared" si="3"/>
        <v>0</v>
      </c>
      <c r="K30" s="30">
        <f t="shared" si="4"/>
        <v>0</v>
      </c>
      <c r="L30" s="3" t="e">
        <f t="shared" ca="1" si="6"/>
        <v>#NAME?</v>
      </c>
    </row>
    <row r="31" spans="1:13">
      <c r="A31" s="2">
        <f t="shared" si="5"/>
        <v>30</v>
      </c>
      <c r="B31" s="5"/>
      <c r="C31" s="5" t="s">
        <v>10</v>
      </c>
      <c r="D31" s="7">
        <f t="shared" si="0"/>
        <v>0</v>
      </c>
      <c r="E31" s="5" t="s">
        <v>10</v>
      </c>
      <c r="F31" s="7">
        <f t="shared" si="1"/>
        <v>0</v>
      </c>
      <c r="G31" s="5" t="s">
        <v>10</v>
      </c>
      <c r="H31" s="7">
        <f t="shared" si="2"/>
        <v>0</v>
      </c>
      <c r="I31" s="5" t="s">
        <v>10</v>
      </c>
      <c r="J31" s="7">
        <f t="shared" si="3"/>
        <v>0</v>
      </c>
      <c r="K31" s="30">
        <f t="shared" si="4"/>
        <v>0</v>
      </c>
      <c r="L31" s="3" t="e">
        <f t="shared" ca="1" si="6"/>
        <v>#NAME?</v>
      </c>
    </row>
    <row r="32" spans="1:13">
      <c r="A32" s="2">
        <f t="shared" si="5"/>
        <v>31</v>
      </c>
      <c r="B32" s="5"/>
      <c r="C32" s="5" t="s">
        <v>10</v>
      </c>
      <c r="D32" s="7">
        <f t="shared" si="0"/>
        <v>0</v>
      </c>
      <c r="E32" s="5" t="s">
        <v>10</v>
      </c>
      <c r="F32" s="7">
        <f t="shared" si="1"/>
        <v>0</v>
      </c>
      <c r="G32" s="5" t="s">
        <v>10</v>
      </c>
      <c r="H32" s="7">
        <f t="shared" si="2"/>
        <v>0</v>
      </c>
      <c r="I32" s="5" t="s">
        <v>10</v>
      </c>
      <c r="J32" s="7">
        <f t="shared" si="3"/>
        <v>0</v>
      </c>
      <c r="K32" s="30">
        <f t="shared" si="4"/>
        <v>0</v>
      </c>
      <c r="L32" s="3" t="e">
        <f t="shared" ca="1" si="6"/>
        <v>#NAME?</v>
      </c>
    </row>
    <row r="33" spans="1:12">
      <c r="A33" s="2">
        <f t="shared" si="5"/>
        <v>32</v>
      </c>
      <c r="B33" s="5"/>
      <c r="C33" s="5" t="s">
        <v>10</v>
      </c>
      <c r="D33" s="7">
        <f t="shared" si="0"/>
        <v>0</v>
      </c>
      <c r="E33" s="5" t="s">
        <v>10</v>
      </c>
      <c r="F33" s="7">
        <f t="shared" si="1"/>
        <v>0</v>
      </c>
      <c r="G33" s="5" t="s">
        <v>10</v>
      </c>
      <c r="H33" s="7">
        <f t="shared" si="2"/>
        <v>0</v>
      </c>
      <c r="I33" s="5" t="s">
        <v>10</v>
      </c>
      <c r="J33" s="7">
        <f t="shared" si="3"/>
        <v>0</v>
      </c>
      <c r="K33" s="30">
        <f t="shared" si="4"/>
        <v>0</v>
      </c>
      <c r="L33" s="3" t="e">
        <f t="shared" ca="1" si="6"/>
        <v>#NAME?</v>
      </c>
    </row>
    <row r="34" spans="1:12">
      <c r="A34" s="2">
        <f t="shared" si="5"/>
        <v>33</v>
      </c>
      <c r="B34" s="5"/>
      <c r="C34" s="5" t="s">
        <v>10</v>
      </c>
      <c r="D34" s="7">
        <f t="shared" ref="D34:D51" si="7">IF(C34="-",0,IF(C34&gt;-25,25*C34/41))</f>
        <v>0</v>
      </c>
      <c r="E34" s="5" t="s">
        <v>10</v>
      </c>
      <c r="F34" s="7">
        <f t="shared" ref="F34:F51" si="8">IF(E34="-",0,IF(E34&gt;-10,25*E34/10))</f>
        <v>0</v>
      </c>
      <c r="G34" s="5" t="s">
        <v>10</v>
      </c>
      <c r="H34" s="7">
        <f t="shared" ref="H34:H51" si="9">IF(G34="-",0,IF(G34&gt;0,25*G$53/G34))</f>
        <v>0</v>
      </c>
      <c r="I34" s="5" t="s">
        <v>10</v>
      </c>
      <c r="J34" s="7">
        <f t="shared" ref="J34:J51" si="10">IF(I34="-",0,IF(I34&gt;0,25*I$53/I34))</f>
        <v>0</v>
      </c>
      <c r="K34" s="30">
        <f t="shared" si="4"/>
        <v>0</v>
      </c>
      <c r="L34" s="3" t="e">
        <f t="shared" ca="1" si="6"/>
        <v>#NAME?</v>
      </c>
    </row>
    <row r="35" spans="1:12">
      <c r="A35" s="2">
        <f t="shared" si="5"/>
        <v>34</v>
      </c>
      <c r="B35" s="5"/>
      <c r="C35" s="5" t="s">
        <v>10</v>
      </c>
      <c r="D35" s="7">
        <f t="shared" si="7"/>
        <v>0</v>
      </c>
      <c r="E35" s="5" t="s">
        <v>10</v>
      </c>
      <c r="F35" s="7">
        <f t="shared" si="8"/>
        <v>0</v>
      </c>
      <c r="G35" s="5" t="s">
        <v>10</v>
      </c>
      <c r="H35" s="7">
        <f t="shared" si="9"/>
        <v>0</v>
      </c>
      <c r="I35" s="5" t="s">
        <v>10</v>
      </c>
      <c r="J35" s="7">
        <f t="shared" si="10"/>
        <v>0</v>
      </c>
      <c r="K35" s="30">
        <f t="shared" si="4"/>
        <v>0</v>
      </c>
      <c r="L35" s="3" t="e">
        <f t="shared" ca="1" si="6"/>
        <v>#NAME?</v>
      </c>
    </row>
    <row r="36" spans="1:12">
      <c r="A36" s="2">
        <f t="shared" si="5"/>
        <v>35</v>
      </c>
      <c r="B36" s="5"/>
      <c r="C36" s="5" t="s">
        <v>10</v>
      </c>
      <c r="D36" s="7">
        <f t="shared" si="7"/>
        <v>0</v>
      </c>
      <c r="E36" s="5" t="s">
        <v>10</v>
      </c>
      <c r="F36" s="7">
        <f t="shared" si="8"/>
        <v>0</v>
      </c>
      <c r="G36" s="5" t="s">
        <v>10</v>
      </c>
      <c r="H36" s="7">
        <f t="shared" si="9"/>
        <v>0</v>
      </c>
      <c r="I36" s="5" t="s">
        <v>10</v>
      </c>
      <c r="J36" s="7">
        <f t="shared" si="10"/>
        <v>0</v>
      </c>
      <c r="K36" s="30">
        <f t="shared" si="4"/>
        <v>0</v>
      </c>
      <c r="L36" s="3" t="e">
        <f t="shared" ca="1" si="6"/>
        <v>#NAME?</v>
      </c>
    </row>
    <row r="37" spans="1:12">
      <c r="A37" s="2">
        <f t="shared" si="5"/>
        <v>36</v>
      </c>
      <c r="B37" s="5"/>
      <c r="C37" s="5" t="s">
        <v>10</v>
      </c>
      <c r="D37" s="7">
        <f t="shared" si="7"/>
        <v>0</v>
      </c>
      <c r="E37" s="5" t="s">
        <v>10</v>
      </c>
      <c r="F37" s="7">
        <f t="shared" si="8"/>
        <v>0</v>
      </c>
      <c r="G37" s="5" t="s">
        <v>10</v>
      </c>
      <c r="H37" s="7">
        <f t="shared" si="9"/>
        <v>0</v>
      </c>
      <c r="I37" s="5" t="s">
        <v>10</v>
      </c>
      <c r="J37" s="7">
        <f t="shared" si="10"/>
        <v>0</v>
      </c>
      <c r="K37" s="30">
        <f t="shared" si="4"/>
        <v>0</v>
      </c>
      <c r="L37" s="3" t="e">
        <f t="shared" ca="1" si="6"/>
        <v>#NAME?</v>
      </c>
    </row>
    <row r="38" spans="1:12">
      <c r="A38" s="2">
        <f t="shared" si="5"/>
        <v>37</v>
      </c>
      <c r="B38" s="5"/>
      <c r="C38" s="5" t="s">
        <v>10</v>
      </c>
      <c r="D38" s="7">
        <f t="shared" si="7"/>
        <v>0</v>
      </c>
      <c r="E38" s="5" t="s">
        <v>10</v>
      </c>
      <c r="F38" s="7">
        <f t="shared" si="8"/>
        <v>0</v>
      </c>
      <c r="G38" s="5" t="s">
        <v>10</v>
      </c>
      <c r="H38" s="7">
        <f t="shared" si="9"/>
        <v>0</v>
      </c>
      <c r="I38" s="5" t="s">
        <v>10</v>
      </c>
      <c r="J38" s="7">
        <f t="shared" si="10"/>
        <v>0</v>
      </c>
      <c r="K38" s="30">
        <f t="shared" si="4"/>
        <v>0</v>
      </c>
      <c r="L38" s="3" t="e">
        <f t="shared" ca="1" si="6"/>
        <v>#NAME?</v>
      </c>
    </row>
    <row r="39" spans="1:12">
      <c r="A39" s="2">
        <f t="shared" si="5"/>
        <v>38</v>
      </c>
      <c r="B39" s="5"/>
      <c r="C39" s="5" t="s">
        <v>10</v>
      </c>
      <c r="D39" s="7">
        <f t="shared" si="7"/>
        <v>0</v>
      </c>
      <c r="E39" s="5" t="s">
        <v>10</v>
      </c>
      <c r="F39" s="7">
        <f t="shared" si="8"/>
        <v>0</v>
      </c>
      <c r="G39" s="5" t="s">
        <v>10</v>
      </c>
      <c r="H39" s="7">
        <f t="shared" si="9"/>
        <v>0</v>
      </c>
      <c r="I39" s="5" t="s">
        <v>10</v>
      </c>
      <c r="J39" s="7">
        <f t="shared" si="10"/>
        <v>0</v>
      </c>
      <c r="K39" s="30">
        <f t="shared" si="4"/>
        <v>0</v>
      </c>
      <c r="L39" s="3" t="e">
        <f t="shared" ca="1" si="6"/>
        <v>#NAME?</v>
      </c>
    </row>
    <row r="40" spans="1:12">
      <c r="A40" s="2">
        <f t="shared" si="5"/>
        <v>39</v>
      </c>
      <c r="B40" s="5"/>
      <c r="C40" s="5" t="s">
        <v>10</v>
      </c>
      <c r="D40" s="7">
        <f t="shared" si="7"/>
        <v>0</v>
      </c>
      <c r="E40" s="5" t="s">
        <v>10</v>
      </c>
      <c r="F40" s="7">
        <f t="shared" si="8"/>
        <v>0</v>
      </c>
      <c r="G40" s="5" t="s">
        <v>10</v>
      </c>
      <c r="H40" s="7">
        <f t="shared" si="9"/>
        <v>0</v>
      </c>
      <c r="I40" s="5" t="s">
        <v>10</v>
      </c>
      <c r="J40" s="7">
        <f t="shared" si="10"/>
        <v>0</v>
      </c>
      <c r="K40" s="30">
        <f t="shared" si="4"/>
        <v>0</v>
      </c>
      <c r="L40" s="3" t="e">
        <f t="shared" ca="1" si="6"/>
        <v>#NAME?</v>
      </c>
    </row>
    <row r="41" spans="1:12">
      <c r="A41" s="2">
        <f t="shared" si="5"/>
        <v>40</v>
      </c>
      <c r="B41" s="5"/>
      <c r="C41" s="5" t="s">
        <v>10</v>
      </c>
      <c r="D41" s="7">
        <f t="shared" si="7"/>
        <v>0</v>
      </c>
      <c r="E41" s="5" t="s">
        <v>10</v>
      </c>
      <c r="F41" s="7">
        <f t="shared" si="8"/>
        <v>0</v>
      </c>
      <c r="G41" s="5" t="s">
        <v>10</v>
      </c>
      <c r="H41" s="7">
        <f t="shared" si="9"/>
        <v>0</v>
      </c>
      <c r="I41" s="5" t="s">
        <v>10</v>
      </c>
      <c r="J41" s="7">
        <f t="shared" si="10"/>
        <v>0</v>
      </c>
      <c r="K41" s="30">
        <f t="shared" si="4"/>
        <v>0</v>
      </c>
      <c r="L41" s="3" t="e">
        <f t="shared" ca="1" si="6"/>
        <v>#NAME?</v>
      </c>
    </row>
    <row r="42" spans="1:12">
      <c r="A42" s="2">
        <f t="shared" si="5"/>
        <v>41</v>
      </c>
      <c r="B42" s="5"/>
      <c r="C42" s="5" t="s">
        <v>10</v>
      </c>
      <c r="D42" s="7">
        <f t="shared" si="7"/>
        <v>0</v>
      </c>
      <c r="E42" s="5" t="s">
        <v>10</v>
      </c>
      <c r="F42" s="7">
        <f t="shared" si="8"/>
        <v>0</v>
      </c>
      <c r="G42" s="5" t="s">
        <v>10</v>
      </c>
      <c r="H42" s="7">
        <f t="shared" si="9"/>
        <v>0</v>
      </c>
      <c r="I42" s="5" t="s">
        <v>10</v>
      </c>
      <c r="J42" s="7">
        <f t="shared" si="10"/>
        <v>0</v>
      </c>
      <c r="K42" s="30">
        <f t="shared" si="4"/>
        <v>0</v>
      </c>
      <c r="L42" s="3" t="e">
        <f t="shared" ca="1" si="6"/>
        <v>#NAME?</v>
      </c>
    </row>
    <row r="43" spans="1:12">
      <c r="A43" s="2">
        <f t="shared" si="5"/>
        <v>42</v>
      </c>
      <c r="B43" s="5"/>
      <c r="C43" s="5" t="s">
        <v>10</v>
      </c>
      <c r="D43" s="7">
        <f t="shared" si="7"/>
        <v>0</v>
      </c>
      <c r="E43" s="5" t="s">
        <v>10</v>
      </c>
      <c r="F43" s="7">
        <f t="shared" si="8"/>
        <v>0</v>
      </c>
      <c r="G43" s="5" t="s">
        <v>10</v>
      </c>
      <c r="H43" s="7">
        <f t="shared" si="9"/>
        <v>0</v>
      </c>
      <c r="I43" s="5" t="s">
        <v>10</v>
      </c>
      <c r="J43" s="7">
        <f t="shared" si="10"/>
        <v>0</v>
      </c>
      <c r="K43" s="30">
        <f t="shared" si="4"/>
        <v>0</v>
      </c>
      <c r="L43" s="3" t="e">
        <f t="shared" ca="1" si="6"/>
        <v>#NAME?</v>
      </c>
    </row>
    <row r="44" spans="1:12">
      <c r="A44" s="2">
        <f t="shared" si="5"/>
        <v>43</v>
      </c>
      <c r="B44" s="5"/>
      <c r="C44" s="5" t="s">
        <v>10</v>
      </c>
      <c r="D44" s="7">
        <f t="shared" si="7"/>
        <v>0</v>
      </c>
      <c r="E44" s="5" t="s">
        <v>10</v>
      </c>
      <c r="F44" s="7">
        <f t="shared" si="8"/>
        <v>0</v>
      </c>
      <c r="G44" s="5" t="s">
        <v>10</v>
      </c>
      <c r="H44" s="7">
        <f t="shared" si="9"/>
        <v>0</v>
      </c>
      <c r="I44" s="5" t="s">
        <v>10</v>
      </c>
      <c r="J44" s="7">
        <f t="shared" si="10"/>
        <v>0</v>
      </c>
      <c r="K44" s="30">
        <f t="shared" si="4"/>
        <v>0</v>
      </c>
      <c r="L44" s="3" t="e">
        <f t="shared" ca="1" si="6"/>
        <v>#NAME?</v>
      </c>
    </row>
    <row r="45" spans="1:12">
      <c r="A45" s="2">
        <f t="shared" si="5"/>
        <v>44</v>
      </c>
      <c r="B45" s="5"/>
      <c r="C45" s="5" t="s">
        <v>10</v>
      </c>
      <c r="D45" s="7">
        <f t="shared" si="7"/>
        <v>0</v>
      </c>
      <c r="E45" s="5" t="s">
        <v>10</v>
      </c>
      <c r="F45" s="7">
        <f t="shared" si="8"/>
        <v>0</v>
      </c>
      <c r="G45" s="5" t="s">
        <v>10</v>
      </c>
      <c r="H45" s="7">
        <f t="shared" si="9"/>
        <v>0</v>
      </c>
      <c r="I45" s="5" t="s">
        <v>10</v>
      </c>
      <c r="J45" s="7">
        <f t="shared" si="10"/>
        <v>0</v>
      </c>
      <c r="K45" s="30">
        <f t="shared" si="4"/>
        <v>0</v>
      </c>
      <c r="L45" s="3" t="e">
        <f t="shared" ca="1" si="6"/>
        <v>#NAME?</v>
      </c>
    </row>
    <row r="46" spans="1:12">
      <c r="A46" s="2">
        <f t="shared" si="5"/>
        <v>45</v>
      </c>
      <c r="B46" s="5"/>
      <c r="C46" s="5" t="s">
        <v>10</v>
      </c>
      <c r="D46" s="7">
        <f t="shared" si="7"/>
        <v>0</v>
      </c>
      <c r="E46" s="5" t="s">
        <v>10</v>
      </c>
      <c r="F46" s="7">
        <f t="shared" si="8"/>
        <v>0</v>
      </c>
      <c r="G46" s="5" t="s">
        <v>10</v>
      </c>
      <c r="H46" s="7">
        <f t="shared" si="9"/>
        <v>0</v>
      </c>
      <c r="I46" s="5" t="s">
        <v>10</v>
      </c>
      <c r="J46" s="7">
        <f t="shared" si="10"/>
        <v>0</v>
      </c>
      <c r="K46" s="30">
        <f t="shared" si="4"/>
        <v>0</v>
      </c>
      <c r="L46" s="3" t="e">
        <f t="shared" ca="1" si="6"/>
        <v>#NAME?</v>
      </c>
    </row>
    <row r="47" spans="1:12">
      <c r="A47" s="2">
        <f t="shared" si="5"/>
        <v>46</v>
      </c>
      <c r="B47" s="5"/>
      <c r="C47" s="5" t="s">
        <v>10</v>
      </c>
      <c r="D47" s="7">
        <f t="shared" si="7"/>
        <v>0</v>
      </c>
      <c r="E47" s="5" t="s">
        <v>10</v>
      </c>
      <c r="F47" s="7">
        <f t="shared" si="8"/>
        <v>0</v>
      </c>
      <c r="G47" s="5" t="s">
        <v>10</v>
      </c>
      <c r="H47" s="7">
        <f t="shared" si="9"/>
        <v>0</v>
      </c>
      <c r="I47" s="5" t="s">
        <v>10</v>
      </c>
      <c r="J47" s="7">
        <f t="shared" si="10"/>
        <v>0</v>
      </c>
      <c r="K47" s="30"/>
      <c r="L47" s="3" t="e">
        <f t="shared" ca="1" si="6"/>
        <v>#NAME?</v>
      </c>
    </row>
    <row r="48" spans="1:12">
      <c r="A48" s="2">
        <f t="shared" si="5"/>
        <v>47</v>
      </c>
      <c r="B48" s="5"/>
      <c r="C48" s="5" t="s">
        <v>10</v>
      </c>
      <c r="D48" s="7">
        <f t="shared" si="7"/>
        <v>0</v>
      </c>
      <c r="E48" s="5" t="s">
        <v>10</v>
      </c>
      <c r="F48" s="7">
        <f t="shared" si="8"/>
        <v>0</v>
      </c>
      <c r="G48" s="5" t="s">
        <v>10</v>
      </c>
      <c r="H48" s="7">
        <f t="shared" si="9"/>
        <v>0</v>
      </c>
      <c r="I48" s="5" t="s">
        <v>10</v>
      </c>
      <c r="J48" s="7">
        <f t="shared" si="10"/>
        <v>0</v>
      </c>
      <c r="K48" s="3"/>
      <c r="L48" s="3" t="e">
        <f t="shared" ca="1" si="6"/>
        <v>#NAME?</v>
      </c>
    </row>
    <row r="49" spans="1:12">
      <c r="A49" s="2">
        <f t="shared" si="5"/>
        <v>48</v>
      </c>
      <c r="B49" s="5"/>
      <c r="C49" s="5" t="s">
        <v>10</v>
      </c>
      <c r="D49" s="7">
        <f t="shared" si="7"/>
        <v>0</v>
      </c>
      <c r="E49" s="5" t="s">
        <v>10</v>
      </c>
      <c r="F49" s="7">
        <f t="shared" si="8"/>
        <v>0</v>
      </c>
      <c r="G49" s="5" t="s">
        <v>10</v>
      </c>
      <c r="H49" s="7">
        <f t="shared" si="9"/>
        <v>0</v>
      </c>
      <c r="I49" s="5" t="s">
        <v>10</v>
      </c>
      <c r="J49" s="7">
        <f t="shared" si="10"/>
        <v>0</v>
      </c>
      <c r="K49" s="3"/>
      <c r="L49" s="3" t="e">
        <f t="shared" ca="1" si="6"/>
        <v>#NAME?</v>
      </c>
    </row>
    <row r="50" spans="1:12">
      <c r="A50" s="2">
        <f t="shared" si="5"/>
        <v>49</v>
      </c>
      <c r="B50" s="5"/>
      <c r="C50" s="5" t="s">
        <v>10</v>
      </c>
      <c r="D50" s="7">
        <f t="shared" si="7"/>
        <v>0</v>
      </c>
      <c r="E50" s="5" t="s">
        <v>10</v>
      </c>
      <c r="F50" s="7">
        <f t="shared" si="8"/>
        <v>0</v>
      </c>
      <c r="G50" s="5" t="s">
        <v>10</v>
      </c>
      <c r="H50" s="7">
        <f t="shared" si="9"/>
        <v>0</v>
      </c>
      <c r="I50" s="5" t="s">
        <v>10</v>
      </c>
      <c r="J50" s="7">
        <f t="shared" si="10"/>
        <v>0</v>
      </c>
      <c r="K50" s="3"/>
      <c r="L50" s="3" t="e">
        <f t="shared" ca="1" si="6"/>
        <v>#NAME?</v>
      </c>
    </row>
    <row r="51" spans="1:12">
      <c r="A51" s="2">
        <f t="shared" si="5"/>
        <v>50</v>
      </c>
      <c r="B51" s="5"/>
      <c r="C51" s="5" t="s">
        <v>10</v>
      </c>
      <c r="D51" s="7">
        <f t="shared" si="7"/>
        <v>0</v>
      </c>
      <c r="E51" s="5" t="s">
        <v>10</v>
      </c>
      <c r="F51" s="7">
        <f t="shared" si="8"/>
        <v>0</v>
      </c>
      <c r="G51" s="5" t="s">
        <v>10</v>
      </c>
      <c r="H51" s="7">
        <f t="shared" si="9"/>
        <v>0</v>
      </c>
      <c r="I51" s="5" t="s">
        <v>10</v>
      </c>
      <c r="J51" s="7">
        <f t="shared" si="10"/>
        <v>0</v>
      </c>
      <c r="K51" s="3"/>
      <c r="L51" s="3" t="e">
        <f t="shared" ca="1" si="6"/>
        <v>#NAME?</v>
      </c>
    </row>
    <row r="52" spans="1:12">
      <c r="A52" s="27"/>
      <c r="B52" s="27"/>
      <c r="C52" s="2" t="s">
        <v>3</v>
      </c>
      <c r="D52" s="6" t="s">
        <v>4</v>
      </c>
      <c r="E52" s="2" t="s">
        <v>3</v>
      </c>
      <c r="F52" s="6" t="s">
        <v>4</v>
      </c>
      <c r="G52" s="2" t="s">
        <v>12</v>
      </c>
      <c r="H52" s="6" t="s">
        <v>4</v>
      </c>
      <c r="I52" s="2" t="s">
        <v>12</v>
      </c>
      <c r="J52" s="6" t="s">
        <v>4</v>
      </c>
      <c r="K52" s="29"/>
      <c r="L52" s="27"/>
    </row>
    <row r="53" spans="1:12">
      <c r="G53" s="4">
        <f>MIN(G3:G52)</f>
        <v>20.94</v>
      </c>
      <c r="I53" s="4">
        <f>MIN(I3:I52)</f>
        <v>7.55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Дев. 5 класс</vt:lpstr>
      <vt:lpstr>Юноши 5 класс</vt:lpstr>
      <vt:lpstr>дев. 6 класс</vt:lpstr>
      <vt:lpstr>Юноши - 6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Осетров</dc:creator>
  <cp:lastModifiedBy>1</cp:lastModifiedBy>
  <dcterms:created xsi:type="dcterms:W3CDTF">2015-10-26T13:34:27Z</dcterms:created>
  <dcterms:modified xsi:type="dcterms:W3CDTF">2019-01-29T13:12:25Z</dcterms:modified>
</cp:coreProperties>
</file>